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1160" tabRatio="645"/>
  </bookViews>
  <sheets>
    <sheet name="I stopień stacjonarne" sheetId="1" r:id="rId1"/>
    <sheet name="I stopień niestacjonarne" sheetId="3" state="hidden" r:id="rId2"/>
    <sheet name="Jednolite mgr stacjonarne" sheetId="6" state="hidden" r:id="rId3"/>
    <sheet name="Jednolite mgr niestacjonarne" sheetId="7" r:id="rId4"/>
    <sheet name="III stopień " sheetId="9" r:id="rId5"/>
    <sheet name="Podyplomowe" sheetId="8" r:id="rId6"/>
    <sheet name="Kurs dokształcający" sheetId="10" r:id="rId7"/>
  </sheets>
  <externalReferences>
    <externalReference r:id="rId8"/>
  </externalReferences>
  <definedNames>
    <definedName name="_xlnm.Print_Area" localSheetId="1">'I stopień niestacjonarne'!$A$1:$AG$95</definedName>
    <definedName name="_xlnm.Print_Area" localSheetId="0">'I stopień stacjonarne'!$A$1:$AG$94</definedName>
  </definedNames>
  <calcPr calcId="124519"/>
  <fileRecoveryPr autoRecover="0"/>
</workbook>
</file>

<file path=xl/calcChain.xml><?xml version="1.0" encoding="utf-8"?>
<calcChain xmlns="http://schemas.openxmlformats.org/spreadsheetml/2006/main">
  <c r="AF86" i="1"/>
  <c r="AF87"/>
  <c r="AF88"/>
  <c r="AF89"/>
  <c r="AF90"/>
  <c r="AF85"/>
  <c r="AF78"/>
  <c r="AF79"/>
  <c r="AF80"/>
  <c r="AF81"/>
  <c r="AF82"/>
  <c r="AF77"/>
  <c r="AF69"/>
  <c r="AF70"/>
  <c r="AF71"/>
  <c r="AF72"/>
  <c r="AF73"/>
  <c r="AF68"/>
  <c r="AF74"/>
  <c r="AF61"/>
  <c r="AF62"/>
  <c r="AF63"/>
  <c r="AF64"/>
  <c r="AF65"/>
  <c r="AF60"/>
  <c r="AF56"/>
  <c r="AF57"/>
  <c r="AF55"/>
  <c r="AF29"/>
  <c r="AF30"/>
  <c r="AF31"/>
  <c r="AF32"/>
  <c r="AF33"/>
  <c r="AF34"/>
  <c r="AF35"/>
  <c r="AF36"/>
  <c r="AF37"/>
  <c r="AF38"/>
  <c r="AF39"/>
  <c r="AF40"/>
  <c r="AF41"/>
  <c r="AF42"/>
  <c r="AF43"/>
  <c r="AF44"/>
  <c r="AF45"/>
  <c r="AF46"/>
  <c r="AF47"/>
  <c r="AF48"/>
  <c r="AF49"/>
  <c r="AF50"/>
  <c r="AF51"/>
  <c r="AF52"/>
  <c r="AF28"/>
  <c r="AF24"/>
  <c r="AF25"/>
  <c r="AF23"/>
  <c r="AF13"/>
  <c r="AF15"/>
  <c r="AF16"/>
  <c r="AF17"/>
  <c r="AF18"/>
  <c r="AF10"/>
  <c r="H91"/>
  <c r="I91"/>
  <c r="J91"/>
  <c r="K91"/>
  <c r="L91"/>
  <c r="M91"/>
  <c r="N91"/>
  <c r="O91"/>
  <c r="P91"/>
  <c r="Q91"/>
  <c r="R91"/>
  <c r="S91"/>
  <c r="T91"/>
  <c r="U91"/>
  <c r="V91"/>
  <c r="W91"/>
  <c r="X91"/>
  <c r="Y91"/>
  <c r="Z91"/>
  <c r="AA91"/>
  <c r="AB91"/>
  <c r="AC91"/>
  <c r="AD91"/>
  <c r="AE91"/>
  <c r="AG91"/>
  <c r="G91"/>
  <c r="AG74"/>
  <c r="AE74"/>
  <c r="AD74"/>
  <c r="AC74"/>
  <c r="AB74"/>
  <c r="AA74"/>
  <c r="Z74"/>
  <c r="Y74"/>
  <c r="X74"/>
  <c r="X93"/>
  <c r="W74"/>
  <c r="V74"/>
  <c r="U74"/>
  <c r="T74"/>
  <c r="S74"/>
  <c r="R74"/>
  <c r="Q74"/>
  <c r="P74"/>
  <c r="O74"/>
  <c r="N74"/>
  <c r="M74"/>
  <c r="L74"/>
  <c r="K74"/>
  <c r="J74"/>
  <c r="I74"/>
  <c r="H74"/>
  <c r="G74"/>
  <c r="AG66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G83"/>
  <c r="H83"/>
  <c r="I83"/>
  <c r="J83"/>
  <c r="K83"/>
  <c r="L83"/>
  <c r="M83"/>
  <c r="N83"/>
  <c r="O83"/>
  <c r="P83"/>
  <c r="Q83"/>
  <c r="R83"/>
  <c r="S83"/>
  <c r="T83"/>
  <c r="U83"/>
  <c r="V83"/>
  <c r="W83"/>
  <c r="X83"/>
  <c r="Y83"/>
  <c r="Z83"/>
  <c r="AA83"/>
  <c r="AB83"/>
  <c r="AC83"/>
  <c r="AD83"/>
  <c r="AE83"/>
  <c r="AG83"/>
  <c r="B14"/>
  <c r="B17"/>
  <c r="G26"/>
  <c r="H26"/>
  <c r="I26"/>
  <c r="I92"/>
  <c r="J26"/>
  <c r="K26"/>
  <c r="K92"/>
  <c r="L26"/>
  <c r="M26"/>
  <c r="N26"/>
  <c r="O26"/>
  <c r="P26"/>
  <c r="Q26"/>
  <c r="R26"/>
  <c r="S26"/>
  <c r="T26"/>
  <c r="U26"/>
  <c r="V26"/>
  <c r="W26"/>
  <c r="X26"/>
  <c r="Y26"/>
  <c r="Z26"/>
  <c r="AA26"/>
  <c r="AA93"/>
  <c r="AB26"/>
  <c r="AC26"/>
  <c r="AD26"/>
  <c r="AE26"/>
  <c r="AG26"/>
  <c r="G53"/>
  <c r="H53"/>
  <c r="I53"/>
  <c r="J53"/>
  <c r="K53"/>
  <c r="L53"/>
  <c r="L92"/>
  <c r="M53"/>
  <c r="N53"/>
  <c r="O53"/>
  <c r="P53"/>
  <c r="Q53"/>
  <c r="R53"/>
  <c r="S53"/>
  <c r="S92"/>
  <c r="T53"/>
  <c r="U53"/>
  <c r="V53"/>
  <c r="W53"/>
  <c r="X53"/>
  <c r="X92"/>
  <c r="Y53"/>
  <c r="Z53"/>
  <c r="AA53"/>
  <c r="AB53"/>
  <c r="AC53"/>
  <c r="AD53"/>
  <c r="AD92"/>
  <c r="AE53"/>
  <c r="AG53"/>
  <c r="G58"/>
  <c r="H58"/>
  <c r="I58"/>
  <c r="I93"/>
  <c r="J58"/>
  <c r="K58"/>
  <c r="K93"/>
  <c r="L58"/>
  <c r="M58"/>
  <c r="N58"/>
  <c r="N92"/>
  <c r="O58"/>
  <c r="P58"/>
  <c r="P93"/>
  <c r="Q58"/>
  <c r="Q92"/>
  <c r="R58"/>
  <c r="S58"/>
  <c r="T58"/>
  <c r="U58"/>
  <c r="V58"/>
  <c r="W58"/>
  <c r="X58"/>
  <c r="Y58"/>
  <c r="Z58"/>
  <c r="AA58"/>
  <c r="AA92"/>
  <c r="AB58"/>
  <c r="AC58"/>
  <c r="AD58"/>
  <c r="AE58"/>
  <c r="AF58"/>
  <c r="AG58"/>
  <c r="Y33" i="9"/>
  <c r="X33"/>
  <c r="X34"/>
  <c r="W33"/>
  <c r="V33"/>
  <c r="U33"/>
  <c r="T33"/>
  <c r="T34"/>
  <c r="S33"/>
  <c r="R33"/>
  <c r="Q33"/>
  <c r="P33"/>
  <c r="P34"/>
  <c r="O33"/>
  <c r="N33"/>
  <c r="M33"/>
  <c r="L33"/>
  <c r="K33"/>
  <c r="J33"/>
  <c r="I33"/>
  <c r="I34"/>
  <c r="H33"/>
  <c r="G33"/>
  <c r="Y14"/>
  <c r="Y34"/>
  <c r="X14"/>
  <c r="W14"/>
  <c r="W34"/>
  <c r="V14"/>
  <c r="V34"/>
  <c r="U14"/>
  <c r="U34"/>
  <c r="T14"/>
  <c r="S14"/>
  <c r="S34"/>
  <c r="R14"/>
  <c r="R34"/>
  <c r="Q14"/>
  <c r="Q34"/>
  <c r="P14"/>
  <c r="O14"/>
  <c r="O34"/>
  <c r="N14"/>
  <c r="N34"/>
  <c r="M14"/>
  <c r="M34"/>
  <c r="L14"/>
  <c r="L34"/>
  <c r="K14"/>
  <c r="K34"/>
  <c r="J14"/>
  <c r="J34"/>
  <c r="I14"/>
  <c r="H14"/>
  <c r="H34"/>
  <c r="G14"/>
  <c r="G34"/>
  <c r="AW87" i="7"/>
  <c r="AV87"/>
  <c r="AU87"/>
  <c r="AP87"/>
  <c r="AO87"/>
  <c r="AN87"/>
  <c r="AM87"/>
  <c r="AW83"/>
  <c r="AV83"/>
  <c r="AU83"/>
  <c r="AT83"/>
  <c r="AS83"/>
  <c r="AR83"/>
  <c r="AQ83"/>
  <c r="AP83"/>
  <c r="AO83"/>
  <c r="AN83"/>
  <c r="AM83"/>
  <c r="AL83"/>
  <c r="AK83"/>
  <c r="AJ83"/>
  <c r="AI83"/>
  <c r="AH83"/>
  <c r="AG83"/>
  <c r="AF83"/>
  <c r="AE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AW68"/>
  <c r="AV68"/>
  <c r="AU68"/>
  <c r="AU92"/>
  <c r="AT68"/>
  <c r="AS68"/>
  <c r="AR68"/>
  <c r="AQ68"/>
  <c r="AQ92"/>
  <c r="AP68"/>
  <c r="AO68"/>
  <c r="AN68"/>
  <c r="AM68"/>
  <c r="AL68"/>
  <c r="AK68"/>
  <c r="AJ68"/>
  <c r="AI68"/>
  <c r="AH68"/>
  <c r="AG68"/>
  <c r="AF68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K92"/>
  <c r="AW53"/>
  <c r="AW92"/>
  <c r="AV53"/>
  <c r="AV92"/>
  <c r="AU53"/>
  <c r="AT53"/>
  <c r="AT92"/>
  <c r="AS53"/>
  <c r="AS92"/>
  <c r="AR53"/>
  <c r="AQ53"/>
  <c r="AP53"/>
  <c r="AO53"/>
  <c r="AN53"/>
  <c r="AM53"/>
  <c r="AM92"/>
  <c r="AL53"/>
  <c r="AK53"/>
  <c r="AJ53"/>
  <c r="AI53"/>
  <c r="AH53"/>
  <c r="AG53"/>
  <c r="AF53"/>
  <c r="AF92"/>
  <c r="AE53"/>
  <c r="AD53"/>
  <c r="AD92"/>
  <c r="AC53"/>
  <c r="AB53"/>
  <c r="AA53"/>
  <c r="AA92"/>
  <c r="Z53"/>
  <c r="Y53"/>
  <c r="X53"/>
  <c r="W53"/>
  <c r="W92"/>
  <c r="V53"/>
  <c r="U53"/>
  <c r="T53"/>
  <c r="T92"/>
  <c r="S53"/>
  <c r="R53"/>
  <c r="Q53"/>
  <c r="P53"/>
  <c r="P92"/>
  <c r="O53"/>
  <c r="N53"/>
  <c r="M53"/>
  <c r="M92"/>
  <c r="L53"/>
  <c r="K53"/>
  <c r="J53"/>
  <c r="I53"/>
  <c r="H53"/>
  <c r="G53"/>
  <c r="G92"/>
  <c r="AT21"/>
  <c r="AS21"/>
  <c r="AR21"/>
  <c r="AR92"/>
  <c r="AQ21"/>
  <c r="AP21"/>
  <c r="AP92"/>
  <c r="AO21"/>
  <c r="AO92"/>
  <c r="AN21"/>
  <c r="AN92"/>
  <c r="AM21"/>
  <c r="AL21"/>
  <c r="AL92"/>
  <c r="AK21"/>
  <c r="AK92"/>
  <c r="AJ21"/>
  <c r="AJ92"/>
  <c r="AI21"/>
  <c r="AI92"/>
  <c r="AH21"/>
  <c r="AH92"/>
  <c r="AG21"/>
  <c r="AG92"/>
  <c r="AF21"/>
  <c r="AE21"/>
  <c r="AE92"/>
  <c r="AD21"/>
  <c r="AC21"/>
  <c r="AC92"/>
  <c r="AB21"/>
  <c r="AB92"/>
  <c r="AA21"/>
  <c r="Z21"/>
  <c r="Z92"/>
  <c r="Y21"/>
  <c r="Y92"/>
  <c r="X21"/>
  <c r="X92"/>
  <c r="W21"/>
  <c r="V21"/>
  <c r="V92"/>
  <c r="U21"/>
  <c r="U92"/>
  <c r="T21"/>
  <c r="S21"/>
  <c r="S92"/>
  <c r="R21"/>
  <c r="R92"/>
  <c r="Q21"/>
  <c r="Q92"/>
  <c r="P21"/>
  <c r="O21"/>
  <c r="O92"/>
  <c r="N21"/>
  <c r="N92"/>
  <c r="M21"/>
  <c r="L21"/>
  <c r="L92"/>
  <c r="K21"/>
  <c r="J21"/>
  <c r="J92"/>
  <c r="I21"/>
  <c r="I92"/>
  <c r="H21"/>
  <c r="H92"/>
  <c r="G21"/>
  <c r="AL84" i="6"/>
  <c r="AK84"/>
  <c r="AJ84"/>
  <c r="AI84"/>
  <c r="AH84"/>
  <c r="AG84"/>
  <c r="AF84"/>
  <c r="AE84"/>
  <c r="AL69"/>
  <c r="AK69"/>
  <c r="AJ69"/>
  <c r="AI69"/>
  <c r="AH69"/>
  <c r="AG69"/>
  <c r="AG93"/>
  <c r="AF69"/>
  <c r="AE69"/>
  <c r="AL54"/>
  <c r="AK54"/>
  <c r="AK93"/>
  <c r="AJ54"/>
  <c r="AI54"/>
  <c r="AI93"/>
  <c r="AH54"/>
  <c r="AG54"/>
  <c r="AF54"/>
  <c r="AE54"/>
  <c r="AE93"/>
  <c r="AL22"/>
  <c r="AL93"/>
  <c r="AK22"/>
  <c r="AJ22"/>
  <c r="AJ93"/>
  <c r="AI22"/>
  <c r="AH22"/>
  <c r="AH93"/>
  <c r="AG22"/>
  <c r="AF22"/>
  <c r="AF93"/>
  <c r="AE22"/>
  <c r="AD84"/>
  <c r="AC84"/>
  <c r="AB84"/>
  <c r="AA84"/>
  <c r="Z84"/>
  <c r="Y84"/>
  <c r="X84"/>
  <c r="W84"/>
  <c r="AD69"/>
  <c r="AC69"/>
  <c r="AB69"/>
  <c r="AA69"/>
  <c r="Z69"/>
  <c r="Y69"/>
  <c r="Y93"/>
  <c r="X69"/>
  <c r="W69"/>
  <c r="AD54"/>
  <c r="AC54"/>
  <c r="AB54"/>
  <c r="AA54"/>
  <c r="AA93"/>
  <c r="Z54"/>
  <c r="Y54"/>
  <c r="X54"/>
  <c r="W54"/>
  <c r="AD22"/>
  <c r="AD93"/>
  <c r="AC22"/>
  <c r="AC93"/>
  <c r="AB22"/>
  <c r="AB93"/>
  <c r="AA22"/>
  <c r="Z22"/>
  <c r="Z93"/>
  <c r="Y22"/>
  <c r="X22"/>
  <c r="X93"/>
  <c r="W22"/>
  <c r="W93"/>
  <c r="AU54"/>
  <c r="AV54"/>
  <c r="AV93"/>
  <c r="AW54"/>
  <c r="AU69"/>
  <c r="AU93"/>
  <c r="AV69"/>
  <c r="AW69"/>
  <c r="AW93"/>
  <c r="AU84"/>
  <c r="AV84"/>
  <c r="AW84"/>
  <c r="AU88"/>
  <c r="AV88"/>
  <c r="AW88"/>
  <c r="AP88"/>
  <c r="AO88"/>
  <c r="AN88"/>
  <c r="AM88"/>
  <c r="AT84"/>
  <c r="AS84"/>
  <c r="AR84"/>
  <c r="AQ84"/>
  <c r="AP84"/>
  <c r="AO84"/>
  <c r="AN84"/>
  <c r="AM84"/>
  <c r="V84"/>
  <c r="U84"/>
  <c r="T84"/>
  <c r="S84"/>
  <c r="R84"/>
  <c r="Q84"/>
  <c r="P84"/>
  <c r="O84"/>
  <c r="N84"/>
  <c r="M84"/>
  <c r="L84"/>
  <c r="K84"/>
  <c r="AT69"/>
  <c r="AS69"/>
  <c r="AR69"/>
  <c r="AQ69"/>
  <c r="AP69"/>
  <c r="AO69"/>
  <c r="AO93"/>
  <c r="AN69"/>
  <c r="AM69"/>
  <c r="V69"/>
  <c r="U69"/>
  <c r="T69"/>
  <c r="S69"/>
  <c r="R69"/>
  <c r="Q69"/>
  <c r="P69"/>
  <c r="O69"/>
  <c r="N69"/>
  <c r="M69"/>
  <c r="L69"/>
  <c r="K69"/>
  <c r="AT54"/>
  <c r="AS54"/>
  <c r="AR54"/>
  <c r="AQ54"/>
  <c r="AQ93"/>
  <c r="AP54"/>
  <c r="AO54"/>
  <c r="AN54"/>
  <c r="AM54"/>
  <c r="AM93"/>
  <c r="V54"/>
  <c r="U54"/>
  <c r="T54"/>
  <c r="S54"/>
  <c r="R54"/>
  <c r="R93"/>
  <c r="Q54"/>
  <c r="P54"/>
  <c r="O54"/>
  <c r="N54"/>
  <c r="N93"/>
  <c r="M54"/>
  <c r="L54"/>
  <c r="K54"/>
  <c r="J54"/>
  <c r="J93"/>
  <c r="I54"/>
  <c r="H54"/>
  <c r="G54"/>
  <c r="AT22"/>
  <c r="AT93"/>
  <c r="AS22"/>
  <c r="AS93"/>
  <c r="AR22"/>
  <c r="AR93"/>
  <c r="AQ22"/>
  <c r="AP22"/>
  <c r="AP93"/>
  <c r="AO22"/>
  <c r="AN22"/>
  <c r="AN93"/>
  <c r="AM22"/>
  <c r="V22"/>
  <c r="V93"/>
  <c r="U22"/>
  <c r="U93"/>
  <c r="T22"/>
  <c r="T93"/>
  <c r="S22"/>
  <c r="S93"/>
  <c r="R22"/>
  <c r="Q22"/>
  <c r="Q93"/>
  <c r="P22"/>
  <c r="P93"/>
  <c r="O22"/>
  <c r="O93"/>
  <c r="N22"/>
  <c r="M22"/>
  <c r="M93"/>
  <c r="L22"/>
  <c r="L93"/>
  <c r="K22"/>
  <c r="K93"/>
  <c r="J22"/>
  <c r="I22"/>
  <c r="I93"/>
  <c r="H22"/>
  <c r="H93"/>
  <c r="G22"/>
  <c r="G93"/>
  <c r="AF54" i="3"/>
  <c r="Z91"/>
  <c r="Y91"/>
  <c r="X91"/>
  <c r="W91"/>
  <c r="AG91"/>
  <c r="AE91"/>
  <c r="Z88"/>
  <c r="Y88"/>
  <c r="X88"/>
  <c r="W88"/>
  <c r="AE88"/>
  <c r="AD84"/>
  <c r="AC84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AE69"/>
  <c r="AD54"/>
  <c r="AC54"/>
  <c r="AB54"/>
  <c r="AA54"/>
  <c r="Z54"/>
  <c r="Y54"/>
  <c r="X54"/>
  <c r="W54"/>
  <c r="V54"/>
  <c r="U54"/>
  <c r="T54"/>
  <c r="S54"/>
  <c r="R54"/>
  <c r="Q54"/>
  <c r="P54"/>
  <c r="O54"/>
  <c r="O93"/>
  <c r="N54"/>
  <c r="M54"/>
  <c r="L54"/>
  <c r="K54"/>
  <c r="K93"/>
  <c r="J54"/>
  <c r="I54"/>
  <c r="H54"/>
  <c r="G54"/>
  <c r="G93"/>
  <c r="AG54"/>
  <c r="AE54"/>
  <c r="AD49"/>
  <c r="AD93"/>
  <c r="AC49"/>
  <c r="AB49"/>
  <c r="AA49"/>
  <c r="Z49"/>
  <c r="Y49"/>
  <c r="X49"/>
  <c r="W49"/>
  <c r="V49"/>
  <c r="U49"/>
  <c r="T49"/>
  <c r="S49"/>
  <c r="S93"/>
  <c r="R49"/>
  <c r="Q49"/>
  <c r="Q93"/>
  <c r="P49"/>
  <c r="O49"/>
  <c r="N49"/>
  <c r="M49"/>
  <c r="L49"/>
  <c r="K49"/>
  <c r="J49"/>
  <c r="I49"/>
  <c r="I93"/>
  <c r="H49"/>
  <c r="G49"/>
  <c r="AE49"/>
  <c r="AE93"/>
  <c r="AD22"/>
  <c r="AC22"/>
  <c r="AC93"/>
  <c r="AB22"/>
  <c r="AB93"/>
  <c r="AA22"/>
  <c r="AA93"/>
  <c r="Z22"/>
  <c r="Z93"/>
  <c r="Y22"/>
  <c r="Y93"/>
  <c r="X22"/>
  <c r="X93"/>
  <c r="W22"/>
  <c r="W93"/>
  <c r="V22"/>
  <c r="V93"/>
  <c r="U22"/>
  <c r="U93"/>
  <c r="T22"/>
  <c r="T93"/>
  <c r="S22"/>
  <c r="R22"/>
  <c r="R93"/>
  <c r="Q22"/>
  <c r="P22"/>
  <c r="P93"/>
  <c r="O22"/>
  <c r="N22"/>
  <c r="N93"/>
  <c r="M22"/>
  <c r="M93"/>
  <c r="L22"/>
  <c r="L93"/>
  <c r="K22"/>
  <c r="J22"/>
  <c r="J93"/>
  <c r="I22"/>
  <c r="H22"/>
  <c r="H93"/>
  <c r="G22"/>
  <c r="AG88"/>
  <c r="AG84"/>
  <c r="AG69"/>
  <c r="AE84"/>
  <c r="AG49"/>
  <c r="AG93"/>
  <c r="AF84"/>
  <c r="AF69"/>
  <c r="AF91"/>
  <c r="AF93"/>
  <c r="AF88"/>
  <c r="AF49"/>
  <c r="AG92" i="1"/>
  <c r="AG93"/>
  <c r="AE93"/>
  <c r="V93"/>
  <c r="AD93"/>
  <c r="O92"/>
  <c r="H93"/>
  <c r="M93"/>
  <c r="J92"/>
  <c r="W93"/>
  <c r="R93"/>
  <c r="Z92"/>
  <c r="U93"/>
  <c r="T93"/>
  <c r="AE92"/>
  <c r="W92"/>
  <c r="O93"/>
  <c r="G93"/>
  <c r="AF83"/>
  <c r="Z93"/>
  <c r="V92"/>
  <c r="J93"/>
  <c r="AF26"/>
  <c r="AF66"/>
  <c r="S93"/>
  <c r="Y92"/>
  <c r="Y93"/>
  <c r="U92"/>
  <c r="M92"/>
  <c r="AF91"/>
  <c r="R92"/>
  <c r="AC92"/>
  <c r="AC93"/>
  <c r="AB93"/>
  <c r="P92"/>
  <c r="L93"/>
  <c r="H92"/>
  <c r="AF53"/>
  <c r="AF93"/>
  <c r="T92"/>
  <c r="AB92"/>
  <c r="N93"/>
  <c r="Q93"/>
  <c r="G92"/>
  <c r="AF92"/>
</calcChain>
</file>

<file path=xl/sharedStrings.xml><?xml version="1.0" encoding="utf-8"?>
<sst xmlns="http://schemas.openxmlformats.org/spreadsheetml/2006/main" count="595" uniqueCount="229">
  <si>
    <t>Lp.</t>
  </si>
  <si>
    <t>kod</t>
  </si>
  <si>
    <t>E</t>
  </si>
  <si>
    <t>Rozkład godzin</t>
  </si>
  <si>
    <t>Przedmiot</t>
  </si>
  <si>
    <t>I rok</t>
  </si>
  <si>
    <t>II rok</t>
  </si>
  <si>
    <t>III rok</t>
  </si>
  <si>
    <t>Razem godz.</t>
  </si>
  <si>
    <t>Razem ECTS</t>
  </si>
  <si>
    <t>ECTS</t>
  </si>
  <si>
    <t>forma zal. po semestrze *</t>
  </si>
  <si>
    <t>razem</t>
  </si>
  <si>
    <t>razem :</t>
  </si>
  <si>
    <t>1 semestr</t>
  </si>
  <si>
    <t>2 semestr</t>
  </si>
  <si>
    <t>3 semestr</t>
  </si>
  <si>
    <t>4 semestr</t>
  </si>
  <si>
    <t>5 semestr</t>
  </si>
  <si>
    <t>6 semestr</t>
  </si>
  <si>
    <t>Z</t>
  </si>
  <si>
    <t>ZO</t>
  </si>
  <si>
    <t>MODUŁ OGÓLNOUCZELNIANY</t>
  </si>
  <si>
    <t>MODUŁ PODSTAWOWY/KIERUNKOWY</t>
  </si>
  <si>
    <t>MODUŁ DYPLOMOWY</t>
  </si>
  <si>
    <t>Rodzaj zajęć:</t>
  </si>
  <si>
    <t>I</t>
  </si>
  <si>
    <t>W/WS</t>
  </si>
  <si>
    <t>II</t>
  </si>
  <si>
    <t>III</t>
  </si>
  <si>
    <t>PW/PE/KZ</t>
  </si>
  <si>
    <t>Moduły razem</t>
  </si>
  <si>
    <t>Całkowity nakład pracy studenta</t>
  </si>
  <si>
    <t>Język obcy</t>
  </si>
  <si>
    <t>Wychowanie fizyczne</t>
  </si>
  <si>
    <t>Technologia informacyjna</t>
  </si>
  <si>
    <t>Ochrona własności intelektualnej</t>
  </si>
  <si>
    <t>Przysposobienie biblioteczne</t>
  </si>
  <si>
    <t>Seminarium dyplomowe</t>
  </si>
  <si>
    <t>MODUŁ FAKULATYWNY - I</t>
  </si>
  <si>
    <t>PLAN STUDIÓW STACJONARNYCH PIERWSZEGO STOPNIA</t>
  </si>
  <si>
    <t>Przedsiębiorczość</t>
  </si>
  <si>
    <t>MODUŁ FAKULATYWNY - II</t>
  </si>
  <si>
    <t>PLAN STUDIÓW NIESTACJONARNYCH PIERWSZEGO STOPNIA</t>
  </si>
  <si>
    <t>BHP i ergonomia</t>
  </si>
  <si>
    <t xml:space="preserve">Kierunek: </t>
  </si>
  <si>
    <t xml:space="preserve">MODUŁ SPECJALNOŚCIOWY </t>
  </si>
  <si>
    <t>Zatwierdziła Rada Wydziału na posiedzeniu w dniu …………………………………..</t>
  </si>
  <si>
    <t>Wydział:</t>
  </si>
  <si>
    <t>Zatwierdziła Rada Wydziału na posiedzeniu w dniu ……………..</t>
  </si>
  <si>
    <t>C/J/L/LS/S/P/PZ/</t>
  </si>
  <si>
    <t>PLAN STUDIÓW STACJONARNYCH JEDNOLITYCH MAGISTERSKICH</t>
  </si>
  <si>
    <t>7 semestr</t>
  </si>
  <si>
    <t>8 semestr</t>
  </si>
  <si>
    <t>IV rok</t>
  </si>
  <si>
    <t>V rok</t>
  </si>
  <si>
    <t>9 semestr</t>
  </si>
  <si>
    <t>10 semestr</t>
  </si>
  <si>
    <t>PLAN STUDIÓW NIESTACJONARNYCH JEDNOLITYCH MAGISTERSKICH</t>
  </si>
  <si>
    <t>Całkowity nakład pracy doktoranta</t>
  </si>
  <si>
    <t>MODUŁ OBOWIAZKOWY</t>
  </si>
  <si>
    <t>MODUŁ FAKULTATYWNY</t>
  </si>
  <si>
    <t>Zajęcia fakultatywne rozwijające umiejętności zawodowe, przygotowujące doktoranta do pracy o charakterze badawczym lub badawczo-rozwojowym</t>
  </si>
  <si>
    <t>Zajęcia fakultatywne rozwijające umiejętności dydaktyczne, przygotowujące doktoranta do wykonywania zawodu nauczyciela</t>
  </si>
  <si>
    <t>PRAKTYKI ZAWODOWE</t>
  </si>
  <si>
    <t>w formie samodzielnego prowadzenia zajęć:</t>
  </si>
  <si>
    <t>w formie współuczestniczenia w prowadzeniu zajęć:</t>
  </si>
  <si>
    <t>Termin wszczęcia przewodu doktorskiego:</t>
  </si>
  <si>
    <t>Termin złożenia rozprawy doktorskiej:</t>
  </si>
  <si>
    <t>Przedmioty z obszaru nauk humanistycznych
i społecznych:</t>
  </si>
  <si>
    <t>1) przedmiot nr 1</t>
  </si>
  <si>
    <t>2) przedmiot nr 2 itd.</t>
  </si>
  <si>
    <t>Przedmioty w zakresie wsparcia studentów
w procesie uczenia się:</t>
  </si>
  <si>
    <t>Instytut/katedra:</t>
  </si>
  <si>
    <t xml:space="preserve">PLAN STUDIÓW PODYPLOMOWYCH </t>
  </si>
  <si>
    <t>Instytut/Katedra:</t>
  </si>
  <si>
    <t>…………………………………..</t>
  </si>
  <si>
    <t>Nazwa kursu:</t>
  </si>
  <si>
    <t>Zatwierdziła Rada Wydziału/Jednostki Międzywydziałowej na posiedzeniu w dniu…….</t>
  </si>
  <si>
    <t>Zatwierdziła Rada Wydziału/Jednostki Międzywydziałowej na posiedzeniu w dniu…...….</t>
  </si>
  <si>
    <t>Forma zaliczenia E/Zo</t>
  </si>
  <si>
    <t>Forma zajęć</t>
  </si>
  <si>
    <t>Liczba godzin</t>
  </si>
  <si>
    <t>………………………………………..</t>
  </si>
  <si>
    <t>Liczba punktów ECTS</t>
  </si>
  <si>
    <t>Dziekan Wydziału/Kierownik Jednostki Międzywydziałowej</t>
  </si>
  <si>
    <t xml:space="preserve">PLAN STUDIÓW DOKTORANCKICH STACJONARNYCH/NIESTACJONARNYCH </t>
  </si>
  <si>
    <r>
      <t xml:space="preserve">Nazwa studiów podyplomowych:  </t>
    </r>
    <r>
      <rPr>
        <b/>
        <sz val="14"/>
        <color indexed="10"/>
        <rFont val="Calibri"/>
        <family val="2"/>
        <charset val="238"/>
      </rPr>
      <t xml:space="preserve">   </t>
    </r>
  </si>
  <si>
    <t xml:space="preserve"> PLAN KURSU DOKSZTAŁCAJĄCEGO</t>
  </si>
  <si>
    <t>Wydział: Zamiejscowy w Sandomierzu</t>
  </si>
  <si>
    <t>Praca dyplomowa</t>
  </si>
  <si>
    <t>Kierunek: KOSMETOLOGIA</t>
  </si>
  <si>
    <r>
      <t xml:space="preserve"> </t>
    </r>
    <r>
      <rPr>
        <sz val="24"/>
        <rFont val="Calibri"/>
        <family val="2"/>
        <charset val="238"/>
      </rPr>
      <t xml:space="preserve"> Instytut/katedra: Instytut Zdrowia</t>
    </r>
  </si>
  <si>
    <t>1012-8KOS-A01-JO</t>
  </si>
  <si>
    <t>1012-8KOS-A02-TI</t>
  </si>
  <si>
    <t>1012-8KOS-A07-BHPE</t>
  </si>
  <si>
    <t>Biologia i genetyka</t>
  </si>
  <si>
    <t>Biofizyka</t>
  </si>
  <si>
    <t>Anatomia</t>
  </si>
  <si>
    <t>Histologia</t>
  </si>
  <si>
    <t>Biochemia</t>
  </si>
  <si>
    <t>Mikrobiologia i immunologia</t>
  </si>
  <si>
    <t>Chemia</t>
  </si>
  <si>
    <t>Higiena</t>
  </si>
  <si>
    <t>Farmakologia</t>
  </si>
  <si>
    <t>Pierwsza pomoc</t>
  </si>
  <si>
    <t xml:space="preserve">1012-8KOS-B01-BG
</t>
  </si>
  <si>
    <t xml:space="preserve">1012-8KOS-B02-BF
</t>
  </si>
  <si>
    <t>1012-8KOS-B03-A</t>
  </si>
  <si>
    <t>1012-8KOS-B04-H</t>
  </si>
  <si>
    <t>1012-8KOS-B09-H</t>
  </si>
  <si>
    <t>1012-8KOS-B05-FP</t>
  </si>
  <si>
    <t>1012-8KOS-B06-BCH</t>
  </si>
  <si>
    <t>1012-8KOS-B08-CH</t>
  </si>
  <si>
    <t>1012-8KOS-B07-MI</t>
  </si>
  <si>
    <t>1012-8KOS-B10-F</t>
  </si>
  <si>
    <t>1012-8KOS-B11-PP</t>
  </si>
  <si>
    <t>Projekt indywidualny</t>
  </si>
  <si>
    <t>Akty prawne związane z kosmetologią</t>
  </si>
  <si>
    <t>Wiedza o kosmetykach</t>
  </si>
  <si>
    <t>Surowce kosmetyczne</t>
  </si>
  <si>
    <t>Formy kosmetyczne</t>
  </si>
  <si>
    <t>Towaroznawstwo kosmetyków</t>
  </si>
  <si>
    <t>Odnowa biologiczna</t>
  </si>
  <si>
    <t>Diagnostyczna aparatura kosmetyczna</t>
  </si>
  <si>
    <t>Sensoryka i środki zapachowe</t>
  </si>
  <si>
    <t>Laseroterapia</t>
  </si>
  <si>
    <t>Alergologia</t>
  </si>
  <si>
    <t>Suplementy diety</t>
  </si>
  <si>
    <t>Wizerunek w kosmetologii</t>
  </si>
  <si>
    <t>Wizaż i stylizacja</t>
  </si>
  <si>
    <t>Chemia kosmetyczna</t>
  </si>
  <si>
    <t>Receptura kosmetyczna</t>
  </si>
  <si>
    <t>Kosmetologia pielęgnacyjna</t>
  </si>
  <si>
    <t>Dermatologia</t>
  </si>
  <si>
    <t>Podstawy racjonalnego żywienia człowieka</t>
  </si>
  <si>
    <t>Kosmetologia upiększająca</t>
  </si>
  <si>
    <t>Fizjoterapia i masaż</t>
  </si>
  <si>
    <t>Estetyka</t>
  </si>
  <si>
    <t xml:space="preserve">MODUŁ OGÓLNOUCZELNIANY </t>
  </si>
  <si>
    <t>2,4,5</t>
  </si>
  <si>
    <r>
      <t>M</t>
    </r>
    <r>
      <rPr>
        <vertAlign val="subscript"/>
        <sz val="18"/>
        <color indexed="8"/>
        <rFont val="Calibri"/>
        <family val="2"/>
        <charset val="238"/>
      </rPr>
      <t>1012_01</t>
    </r>
  </si>
  <si>
    <r>
      <t>M</t>
    </r>
    <r>
      <rPr>
        <vertAlign val="subscript"/>
        <sz val="18"/>
        <color indexed="8"/>
        <rFont val="Calibri"/>
        <family val="2"/>
        <charset val="238"/>
      </rPr>
      <t>1012_02</t>
    </r>
  </si>
  <si>
    <r>
      <rPr>
        <sz val="18"/>
        <color indexed="8"/>
        <rFont val="Calibri"/>
        <family val="2"/>
        <charset val="238"/>
      </rPr>
      <t>M</t>
    </r>
    <r>
      <rPr>
        <vertAlign val="subscript"/>
        <sz val="18"/>
        <color indexed="8"/>
        <rFont val="Calibri"/>
        <family val="2"/>
        <charset val="238"/>
      </rPr>
      <t>1012_03</t>
    </r>
  </si>
  <si>
    <t>1) Etyka</t>
  </si>
  <si>
    <t>2) Psychologia</t>
  </si>
  <si>
    <t>1012-8KOS-A02-E</t>
  </si>
  <si>
    <t>1012-8KOS-A03-P</t>
  </si>
  <si>
    <t>1012-8KOS-A04-xxx</t>
  </si>
  <si>
    <t>1012-8KOS-A05-xxx</t>
  </si>
  <si>
    <t>1012-8KOS-A06-WF</t>
  </si>
  <si>
    <t>1012-8KOS-A08-PB</t>
  </si>
  <si>
    <t>1012-8KOS-B12-CHK</t>
  </si>
  <si>
    <t>1012-8KOS-B13-RK</t>
  </si>
  <si>
    <t>1012-8KOS-B14-KP</t>
  </si>
  <si>
    <t>1012-8KOS-B15-D</t>
  </si>
  <si>
    <t>1012-8KOS-B16-PRŻCZ</t>
  </si>
  <si>
    <t>1012-8KOS-B17-KU</t>
  </si>
  <si>
    <t>1012-8KOS-B18-FM</t>
  </si>
  <si>
    <t>1012-8KOS-B19-E</t>
  </si>
  <si>
    <t>1012-8KOS-B20-APZK</t>
  </si>
  <si>
    <t>1012-8KOS-B21-WK</t>
  </si>
  <si>
    <t>1012-8KOS-B22-SK</t>
  </si>
  <si>
    <t>1012-8KOS-B23-FK</t>
  </si>
  <si>
    <t>1012-8KOS-B24-SŚZ</t>
  </si>
  <si>
    <t>1012-8KOS-B25-TK</t>
  </si>
  <si>
    <t>1012-8KOS-E01-PI</t>
  </si>
  <si>
    <t>1012-8KOS-E02-SD</t>
  </si>
  <si>
    <t>1012-8KOS-E03-PD</t>
  </si>
  <si>
    <t>1012-8KOS-F01-DAK</t>
  </si>
  <si>
    <t xml:space="preserve">1012-8KOS-A03-P
</t>
  </si>
  <si>
    <t xml:space="preserve">Praktyka </t>
  </si>
  <si>
    <t>Naturalne substancje biologicznie aktywne</t>
  </si>
  <si>
    <t>Medyczny makijaż korygujący</t>
  </si>
  <si>
    <t>Fizjologia i patofizjologia</t>
  </si>
  <si>
    <t>Specjalistyczne metody masażu leczniczego</t>
  </si>
  <si>
    <t>Fizjoterapia estetyczna</t>
  </si>
  <si>
    <t>Medycyna przeciwstarzeniowa</t>
  </si>
  <si>
    <t>MODUŁ SPECJALNOŚCIOWY I - Kosmetologia bioestetyczna</t>
  </si>
  <si>
    <t>MODUŁ SPECJALNOŚCIOWY II - Podologia</t>
  </si>
  <si>
    <t>Podologia medyczna</t>
  </si>
  <si>
    <t>Anatomia i biomechanika kończyn dolnych</t>
  </si>
  <si>
    <t>Diabetologia</t>
  </si>
  <si>
    <t>Kosmetologia lecznicza i pielęgnacja stopy</t>
  </si>
  <si>
    <t>Elementy rehabilitcji i masaż kończyny dolnej</t>
  </si>
  <si>
    <t>Moduł Fakultatywny I - Odnowa biologiczna z elementami kosmetologii medycznej</t>
  </si>
  <si>
    <t>Promocja zdrowia psychofizycznego</t>
  </si>
  <si>
    <t>Psychodietetyka</t>
  </si>
  <si>
    <t xml:space="preserve">Surowce naturalne </t>
  </si>
  <si>
    <t>MODUŁ FAKULTATYWNY II - Kosmetyka naturalna z elementami wizażu</t>
  </si>
  <si>
    <r>
      <t>M</t>
    </r>
    <r>
      <rPr>
        <vertAlign val="subscript"/>
        <sz val="18"/>
        <color indexed="8"/>
        <rFont val="Calibri"/>
        <family val="2"/>
        <charset val="238"/>
      </rPr>
      <t>1012_04</t>
    </r>
  </si>
  <si>
    <r>
      <t xml:space="preserve">  </t>
    </r>
    <r>
      <rPr>
        <sz val="18"/>
        <color indexed="8"/>
        <rFont val="Calibri"/>
        <family val="2"/>
        <charset val="238"/>
      </rPr>
      <t>M1012_05</t>
    </r>
  </si>
  <si>
    <r>
      <t>M</t>
    </r>
    <r>
      <rPr>
        <vertAlign val="subscript"/>
        <sz val="18"/>
        <color indexed="8"/>
        <rFont val="Calibri"/>
        <family val="2"/>
        <charset val="238"/>
      </rPr>
      <t xml:space="preserve">1012_05 </t>
    </r>
  </si>
  <si>
    <t xml:space="preserve">Aromaterapia </t>
  </si>
  <si>
    <t xml:space="preserve"> Kosmeceutyki</t>
  </si>
  <si>
    <t>1012-8KOS-D01-NSBA</t>
  </si>
  <si>
    <t>1012-8KOS-D02-MMK</t>
  </si>
  <si>
    <t>1012-8KOS-D03-SMML</t>
  </si>
  <si>
    <t>1012-8KOS-D04-FE</t>
  </si>
  <si>
    <t>1012-8KOS-D05-MP</t>
  </si>
  <si>
    <t>1012-8KOS-D06-P</t>
  </si>
  <si>
    <t>1012-8KOS-D01-PM</t>
  </si>
  <si>
    <t xml:space="preserve">1012-8KOS-D02-ABKD
</t>
  </si>
  <si>
    <t>1012-8KOS-D03-D</t>
  </si>
  <si>
    <t>1012-8KOS-D04-KLPS</t>
  </si>
  <si>
    <t>1012-8KOS-D05-ERMKD</t>
  </si>
  <si>
    <t>1012-8KOS-F01OB</t>
  </si>
  <si>
    <t>1012-8KOS-F02-PZP</t>
  </si>
  <si>
    <t>1012-8KOS-F03-L</t>
  </si>
  <si>
    <t>1012-8KOS-F04-A</t>
  </si>
  <si>
    <t>1012-8KOS-F05-SD</t>
  </si>
  <si>
    <t>1012-8KOS-F06-P</t>
  </si>
  <si>
    <t>1012-8KOS-F02-SN</t>
  </si>
  <si>
    <t>1012-8KOS-F03-A</t>
  </si>
  <si>
    <t>1012-8KOS-F04-WS</t>
  </si>
  <si>
    <t>1012-8KOS-F05-WK</t>
  </si>
  <si>
    <t>1012-8KOS-F06-K</t>
  </si>
  <si>
    <t>Moduły OG+P+D+SI+FI razem</t>
  </si>
  <si>
    <t>L/LS</t>
  </si>
  <si>
    <t>C/J//S/P/PZ/</t>
  </si>
  <si>
    <t>150 (10)*</t>
  </si>
  <si>
    <t>1) Zasady zdrowego stylu życia</t>
  </si>
  <si>
    <t>2) Psychobiologiczne podstawy mowy ciała</t>
  </si>
  <si>
    <t>3) Narzędzia informatyki wspomagające przygotowanie pracy dyplomowej</t>
  </si>
  <si>
    <t>4) Statystyczna analiza danych</t>
  </si>
  <si>
    <t>5) Autoprezentacja i wystąpienia publiczne</t>
  </si>
  <si>
    <t>Lektorat języka obcego</t>
  </si>
  <si>
    <t>1,2,3,4, 5, 6</t>
  </si>
  <si>
    <t>Semestr piąty  w roku akademickim 2020/2021 realizowany  w formie zdalnej( kolor czerwony), poza praktykami zawodowymi i ćwiczeniami z przedmiotu: Specjalistczne metody masażu leczniczego( kolor niebieski)</t>
  </si>
</sst>
</file>

<file path=xl/styles.xml><?xml version="1.0" encoding="utf-8"?>
<styleSheet xmlns="http://schemas.openxmlformats.org/spreadsheetml/2006/main">
  <fonts count="51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20"/>
      <name val="Calibri"/>
      <family val="2"/>
      <charset val="238"/>
    </font>
    <font>
      <sz val="20"/>
      <name val="Calibri"/>
      <family val="2"/>
      <charset val="238"/>
    </font>
    <font>
      <b/>
      <sz val="18"/>
      <name val="Calibri"/>
      <family val="2"/>
      <charset val="238"/>
    </font>
    <font>
      <sz val="18"/>
      <name val="Calibri"/>
      <family val="2"/>
      <charset val="238"/>
    </font>
    <font>
      <sz val="48"/>
      <name val="Calibri"/>
      <family val="2"/>
      <charset val="238"/>
    </font>
    <font>
      <sz val="12"/>
      <name val="Arial"/>
      <family val="2"/>
      <charset val="238"/>
    </font>
    <font>
      <b/>
      <sz val="18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b/>
      <sz val="24"/>
      <color indexed="8"/>
      <name val="Calibri"/>
      <family val="2"/>
      <charset val="238"/>
    </font>
    <font>
      <sz val="24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2"/>
      <name val="Calibri"/>
      <family val="2"/>
      <charset val="238"/>
    </font>
    <font>
      <b/>
      <sz val="16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i/>
      <sz val="11"/>
      <name val="Calibri"/>
      <family val="2"/>
      <charset val="238"/>
    </font>
    <font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Times New Roman"/>
      <family val="1"/>
      <charset val="238"/>
    </font>
    <font>
      <b/>
      <sz val="14"/>
      <name val="Calibri"/>
      <family val="2"/>
      <charset val="238"/>
    </font>
    <font>
      <sz val="11"/>
      <color indexed="8"/>
      <name val="Times New Roman"/>
      <family val="1"/>
      <charset val="238"/>
    </font>
    <font>
      <sz val="16"/>
      <name val="Calibri"/>
      <family val="2"/>
      <charset val="238"/>
    </font>
    <font>
      <sz val="14"/>
      <name val="Calibri"/>
      <family val="2"/>
      <charset val="238"/>
    </font>
    <font>
      <b/>
      <sz val="14"/>
      <color indexed="10"/>
      <name val="Calibri"/>
      <family val="2"/>
      <charset val="238"/>
    </font>
    <font>
      <b/>
      <sz val="24"/>
      <name val="Calibri"/>
      <family val="2"/>
      <charset val="238"/>
    </font>
    <font>
      <sz val="24"/>
      <name val="Calibri"/>
      <family val="2"/>
      <charset val="238"/>
    </font>
    <font>
      <b/>
      <sz val="22"/>
      <name val="Calibri"/>
      <family val="2"/>
      <charset val="238"/>
    </font>
    <font>
      <i/>
      <sz val="18"/>
      <name val="Calibri"/>
      <family val="2"/>
      <charset val="238"/>
    </font>
    <font>
      <b/>
      <sz val="18"/>
      <name val="Arial"/>
      <family val="2"/>
      <charset val="238"/>
    </font>
    <font>
      <sz val="18"/>
      <name val="Cambria"/>
      <family val="1"/>
      <charset val="238"/>
    </font>
    <font>
      <i/>
      <strike/>
      <sz val="18"/>
      <name val="Cambria"/>
      <family val="1"/>
      <charset val="238"/>
    </font>
    <font>
      <b/>
      <strike/>
      <sz val="18"/>
      <name val="Cambria"/>
      <family val="1"/>
      <charset val="238"/>
    </font>
    <font>
      <strike/>
      <sz val="11"/>
      <name val="Cambria"/>
      <family val="1"/>
      <charset val="238"/>
    </font>
    <font>
      <i/>
      <sz val="20"/>
      <name val="Calibri"/>
      <family val="2"/>
      <charset val="238"/>
    </font>
    <font>
      <b/>
      <sz val="9"/>
      <name val="Arial Narrow"/>
      <family val="2"/>
      <charset val="238"/>
    </font>
    <font>
      <vertAlign val="subscript"/>
      <sz val="18"/>
      <color indexed="8"/>
      <name val="Calibri"/>
      <family val="2"/>
      <charset val="238"/>
    </font>
    <font>
      <b/>
      <sz val="12"/>
      <name val="Arial Narrow"/>
      <family val="2"/>
      <charset val="238"/>
    </font>
    <font>
      <sz val="12"/>
      <color indexed="8"/>
      <name val="Arial Narrow"/>
      <family val="2"/>
      <charset val="238"/>
    </font>
    <font>
      <sz val="12"/>
      <name val="Arial Narrow"/>
      <family val="2"/>
      <charset val="238"/>
    </font>
    <font>
      <b/>
      <sz val="18"/>
      <color rgb="FFFF0000"/>
      <name val="Calibri"/>
      <family val="2"/>
      <charset val="238"/>
    </font>
    <font>
      <b/>
      <sz val="18"/>
      <color theme="1"/>
      <name val="Calibri"/>
      <family val="2"/>
      <charset val="238"/>
    </font>
    <font>
      <b/>
      <sz val="9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24"/>
      <color rgb="FFFF0000"/>
      <name val="Calibri"/>
      <family val="2"/>
      <charset val="238"/>
    </font>
    <font>
      <sz val="18"/>
      <color rgb="FFFF0000"/>
      <name val="Calibri"/>
      <family val="2"/>
      <charset val="238"/>
    </font>
    <font>
      <b/>
      <sz val="18"/>
      <color theme="4"/>
      <name val="Calibri"/>
      <family val="2"/>
      <charset val="238"/>
    </font>
    <font>
      <sz val="18"/>
      <color theme="4"/>
      <name val="Calibri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516">
    <xf numFmtId="0" fontId="0" fillId="0" borderId="0" xfId="0"/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9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8" fillId="2" borderId="0" xfId="0" applyFont="1" applyFill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wrapText="1"/>
    </xf>
    <xf numFmtId="0" fontId="8" fillId="3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2" xfId="0" applyNumberFormat="1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8" fillId="10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4" xfId="0" applyFont="1" applyBorder="1"/>
    <xf numFmtId="0" fontId="9" fillId="5" borderId="2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7" borderId="2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9" borderId="2" xfId="0" applyFont="1" applyFill="1" applyBorder="1" applyAlignment="1">
      <alignment horizontal="center" vertical="center" wrapText="1"/>
    </xf>
    <xf numFmtId="0" fontId="9" fillId="10" borderId="2" xfId="0" applyFont="1" applyFill="1" applyBorder="1" applyAlignment="1">
      <alignment horizontal="center" vertical="center" wrapText="1"/>
    </xf>
    <xf numFmtId="0" fontId="8" fillId="11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Border="1"/>
    <xf numFmtId="0" fontId="3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7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2" fillId="0" borderId="2" xfId="0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center" vertical="center" wrapText="1"/>
    </xf>
    <xf numFmtId="0" fontId="8" fillId="12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13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14" borderId="2" xfId="0" applyFont="1" applyFill="1" applyBorder="1"/>
    <xf numFmtId="0" fontId="11" fillId="0" borderId="0" xfId="0" applyFont="1" applyAlignment="1">
      <alignment wrapText="1"/>
    </xf>
    <xf numFmtId="0" fontId="13" fillId="0" borderId="0" xfId="0" applyFont="1"/>
    <xf numFmtId="0" fontId="16" fillId="0" borderId="8" xfId="0" applyFont="1" applyBorder="1" applyAlignment="1">
      <alignment horizontal="center" vertical="center"/>
    </xf>
    <xf numFmtId="0" fontId="17" fillId="0" borderId="7" xfId="0" applyFont="1" applyBorder="1" applyAlignment="1">
      <alignment vertical="center" wrapText="1"/>
    </xf>
    <xf numFmtId="0" fontId="15" fillId="15" borderId="2" xfId="0" applyFont="1" applyFill="1" applyBorder="1" applyAlignment="1">
      <alignment horizontal="center" vertical="center" wrapText="1"/>
    </xf>
    <xf numFmtId="0" fontId="16" fillId="16" borderId="8" xfId="0" applyFont="1" applyFill="1" applyBorder="1" applyAlignment="1">
      <alignment horizontal="center" vertical="center" wrapText="1"/>
    </xf>
    <xf numFmtId="0" fontId="15" fillId="17" borderId="9" xfId="0" applyFont="1" applyFill="1" applyBorder="1" applyAlignment="1">
      <alignment horizontal="center" vertical="center" wrapText="1"/>
    </xf>
    <xf numFmtId="0" fontId="15" fillId="18" borderId="10" xfId="0" applyFont="1" applyFill="1" applyBorder="1" applyAlignment="1">
      <alignment horizontal="center" vertical="center" wrapText="1"/>
    </xf>
    <xf numFmtId="0" fontId="15" fillId="17" borderId="11" xfId="0" applyFont="1" applyFill="1" applyBorder="1" applyAlignment="1">
      <alignment horizontal="center" vertical="center" wrapText="1"/>
    </xf>
    <xf numFmtId="0" fontId="15" fillId="18" borderId="12" xfId="0" applyFont="1" applyFill="1" applyBorder="1" applyAlignment="1">
      <alignment horizontal="center" vertical="center" wrapText="1"/>
    </xf>
    <xf numFmtId="0" fontId="15" fillId="18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7" fillId="19" borderId="14" xfId="0" applyFont="1" applyFill="1" applyBorder="1" applyAlignment="1">
      <alignment vertical="center" wrapText="1"/>
    </xf>
    <xf numFmtId="0" fontId="15" fillId="15" borderId="6" xfId="0" applyFont="1" applyFill="1" applyBorder="1" applyAlignment="1">
      <alignment horizontal="center" vertical="center" wrapText="1"/>
    </xf>
    <xf numFmtId="0" fontId="16" fillId="16" borderId="15" xfId="0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Alignment="1">
      <alignment horizontal="left"/>
    </xf>
    <xf numFmtId="0" fontId="17" fillId="0" borderId="7" xfId="0" applyFont="1" applyFill="1" applyBorder="1" applyAlignment="1">
      <alignment vertical="center" wrapText="1"/>
    </xf>
    <xf numFmtId="0" fontId="15" fillId="17" borderId="16" xfId="0" applyFont="1" applyFill="1" applyBorder="1" applyAlignment="1">
      <alignment horizontal="center" vertical="center" wrapText="1"/>
    </xf>
    <xf numFmtId="0" fontId="15" fillId="18" borderId="17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vertical="center"/>
    </xf>
    <xf numFmtId="0" fontId="15" fillId="0" borderId="19" xfId="0" applyFont="1" applyBorder="1" applyAlignment="1">
      <alignment horizontal="center" vertical="center"/>
    </xf>
    <xf numFmtId="0" fontId="15" fillId="0" borderId="19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0" fillId="0" borderId="0" xfId="0" applyAlignment="1">
      <alignment horizontal="left"/>
    </xf>
    <xf numFmtId="0" fontId="19" fillId="0" borderId="0" xfId="0" applyFont="1" applyFill="1" applyBorder="1" applyAlignment="1">
      <alignment horizontal="center" vertical="center" wrapText="1"/>
    </xf>
    <xf numFmtId="0" fontId="16" fillId="0" borderId="0" xfId="0" applyFont="1" applyBorder="1"/>
    <xf numFmtId="0" fontId="18" fillId="0" borderId="0" xfId="0" applyFont="1" applyFill="1" applyBorder="1" applyAlignment="1">
      <alignment horizontal="left" vertical="center" wrapText="1"/>
    </xf>
    <xf numFmtId="0" fontId="21" fillId="0" borderId="0" xfId="0" applyFont="1"/>
    <xf numFmtId="0" fontId="18" fillId="0" borderId="0" xfId="0" applyFont="1"/>
    <xf numFmtId="0" fontId="15" fillId="20" borderId="21" xfId="0" applyFont="1" applyFill="1" applyBorder="1" applyAlignment="1">
      <alignment horizontal="center" vertical="center" wrapText="1"/>
    </xf>
    <xf numFmtId="0" fontId="15" fillId="21" borderId="22" xfId="0" applyFont="1" applyFill="1" applyBorder="1" applyAlignment="1">
      <alignment horizontal="center" vertical="center" wrapText="1"/>
    </xf>
    <xf numFmtId="0" fontId="23" fillId="0" borderId="0" xfId="0" applyFont="1"/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25" fillId="0" borderId="0" xfId="0" applyFont="1"/>
    <xf numFmtId="0" fontId="28" fillId="0" borderId="0" xfId="0" applyFont="1" applyAlignment="1">
      <alignment horizontal="center"/>
    </xf>
    <xf numFmtId="0" fontId="28" fillId="0" borderId="0" xfId="0" applyFont="1"/>
    <xf numFmtId="0" fontId="28" fillId="0" borderId="0" xfId="0" applyFont="1" applyAlignment="1">
      <alignment wrapText="1"/>
    </xf>
    <xf numFmtId="0" fontId="28" fillId="0" borderId="0" xfId="0" applyFont="1" applyAlignment="1">
      <alignment horizontal="left"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30" fillId="0" borderId="2" xfId="0" applyFont="1" applyFill="1" applyBorder="1" applyAlignment="1">
      <alignment vertical="center" wrapText="1"/>
    </xf>
    <xf numFmtId="0" fontId="31" fillId="0" borderId="2" xfId="0" applyFont="1" applyBorder="1"/>
    <xf numFmtId="0" fontId="4" fillId="0" borderId="2" xfId="0" applyFont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2" xfId="0" applyNumberFormat="1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0" fillId="13" borderId="23" xfId="0" applyFont="1" applyFill="1" applyBorder="1" applyAlignment="1">
      <alignment horizontal="left"/>
    </xf>
    <xf numFmtId="0" fontId="4" fillId="13" borderId="2" xfId="0" applyFont="1" applyFill="1" applyBorder="1" applyAlignment="1">
      <alignment horizontal="center" vertical="center" wrapText="1"/>
    </xf>
    <xf numFmtId="0" fontId="4" fillId="13" borderId="6" xfId="0" applyFont="1" applyFill="1" applyBorder="1" applyAlignment="1">
      <alignment horizontal="center" vertical="center" wrapText="1"/>
    </xf>
    <xf numFmtId="0" fontId="30" fillId="13" borderId="0" xfId="0" applyFont="1" applyFill="1"/>
    <xf numFmtId="0" fontId="30" fillId="0" borderId="23" xfId="0" applyFont="1" applyFill="1" applyBorder="1" applyAlignment="1">
      <alignment vertical="center" wrapText="1"/>
    </xf>
    <xf numFmtId="0" fontId="30" fillId="14" borderId="23" xfId="0" applyFont="1" applyFill="1" applyBorder="1" applyAlignment="1">
      <alignment horizontal="left"/>
    </xf>
    <xf numFmtId="0" fontId="4" fillId="14" borderId="2" xfId="0" applyFont="1" applyFill="1" applyBorder="1" applyAlignment="1">
      <alignment horizontal="center" vertical="center" wrapText="1"/>
    </xf>
    <xf numFmtId="0" fontId="30" fillId="14" borderId="0" xfId="0" applyFont="1" applyFill="1"/>
    <xf numFmtId="0" fontId="4" fillId="2" borderId="2" xfId="0" applyFont="1" applyFill="1" applyBorder="1" applyAlignment="1">
      <alignment horizontal="center" vertical="center" wrapText="1"/>
    </xf>
    <xf numFmtId="0" fontId="4" fillId="12" borderId="7" xfId="0" applyFont="1" applyFill="1" applyBorder="1" applyAlignment="1">
      <alignment horizontal="left" vertical="center"/>
    </xf>
    <xf numFmtId="0" fontId="5" fillId="22" borderId="5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0" fontId="30" fillId="0" borderId="7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30" fillId="0" borderId="7" xfId="0" applyFont="1" applyFill="1" applyBorder="1" applyAlignment="1">
      <alignment vertical="center" wrapText="1"/>
    </xf>
    <xf numFmtId="0" fontId="30" fillId="0" borderId="7" xfId="0" applyFont="1" applyFill="1" applyBorder="1"/>
    <xf numFmtId="0" fontId="30" fillId="0" borderId="14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 wrapText="1"/>
    </xf>
    <xf numFmtId="0" fontId="4" fillId="10" borderId="6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30" fillId="0" borderId="14" xfId="0" applyFont="1" applyFill="1" applyBorder="1"/>
    <xf numFmtId="0" fontId="5" fillId="0" borderId="0" xfId="0" applyFont="1" applyAlignment="1">
      <alignment vertical="center"/>
    </xf>
    <xf numFmtId="0" fontId="30" fillId="0" borderId="24" xfId="0" applyFont="1" applyBorder="1" applyAlignment="1">
      <alignment vertical="center" wrapText="1"/>
    </xf>
    <xf numFmtId="0" fontId="30" fillId="0" borderId="1" xfId="0" applyFont="1" applyFill="1" applyBorder="1" applyAlignment="1">
      <alignment wrapText="1"/>
    </xf>
    <xf numFmtId="0" fontId="30" fillId="0" borderId="1" xfId="0" applyFont="1" applyFill="1" applyBorder="1"/>
    <xf numFmtId="0" fontId="30" fillId="0" borderId="2" xfId="0" applyFont="1" applyBorder="1" applyAlignment="1">
      <alignment vertical="center" wrapText="1"/>
    </xf>
    <xf numFmtId="0" fontId="31" fillId="0" borderId="0" xfId="0" applyFont="1"/>
    <xf numFmtId="0" fontId="5" fillId="7" borderId="2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30" fillId="0" borderId="0" xfId="0" applyFont="1" applyAlignment="1">
      <alignment wrapText="1"/>
    </xf>
    <xf numFmtId="0" fontId="4" fillId="11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9" fontId="4" fillId="0" borderId="0" xfId="2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5" fillId="12" borderId="26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9" borderId="3" xfId="0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center" wrapText="1"/>
    </xf>
    <xf numFmtId="0" fontId="4" fillId="12" borderId="28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4" fillId="0" borderId="0" xfId="0" applyFont="1"/>
    <xf numFmtId="0" fontId="5" fillId="0" borderId="0" xfId="0" applyFont="1" applyBorder="1"/>
    <xf numFmtId="0" fontId="5" fillId="0" borderId="4" xfId="0" applyFont="1" applyBorder="1"/>
    <xf numFmtId="0" fontId="5" fillId="0" borderId="5" xfId="0" applyFont="1" applyBorder="1"/>
    <xf numFmtId="0" fontId="4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0" fontId="4" fillId="16" borderId="3" xfId="0" applyFont="1" applyFill="1" applyBorder="1" applyAlignment="1">
      <alignment horizontal="center" vertical="center" wrapText="1"/>
    </xf>
    <xf numFmtId="0" fontId="4" fillId="23" borderId="3" xfId="0" applyFont="1" applyFill="1" applyBorder="1" applyAlignment="1">
      <alignment horizontal="center" vertical="center" wrapText="1"/>
    </xf>
    <xf numFmtId="0" fontId="4" fillId="16" borderId="2" xfId="0" applyFont="1" applyFill="1" applyBorder="1" applyAlignment="1">
      <alignment horizontal="center" vertical="center" wrapText="1"/>
    </xf>
    <xf numFmtId="0" fontId="4" fillId="23" borderId="2" xfId="0" applyFont="1" applyFill="1" applyBorder="1" applyAlignment="1">
      <alignment horizontal="center" vertical="center" wrapText="1"/>
    </xf>
    <xf numFmtId="0" fontId="30" fillId="0" borderId="23" xfId="0" applyFont="1" applyBorder="1" applyAlignment="1">
      <alignment vertical="center" wrapText="1"/>
    </xf>
    <xf numFmtId="0" fontId="4" fillId="16" borderId="6" xfId="0" applyFont="1" applyFill="1" applyBorder="1" applyAlignment="1">
      <alignment horizontal="center" vertical="center" wrapText="1"/>
    </xf>
    <xf numFmtId="0" fontId="4" fillId="23" borderId="6" xfId="0" applyFont="1" applyFill="1" applyBorder="1" applyAlignment="1">
      <alignment horizontal="center" vertical="center" wrapText="1"/>
    </xf>
    <xf numFmtId="0" fontId="5" fillId="16" borderId="2" xfId="0" applyFont="1" applyFill="1" applyBorder="1" applyAlignment="1">
      <alignment horizontal="center" vertical="center" wrapText="1"/>
    </xf>
    <xf numFmtId="0" fontId="5" fillId="23" borderId="2" xfId="0" applyFont="1" applyFill="1" applyBorder="1" applyAlignment="1">
      <alignment horizontal="center" vertical="center" wrapText="1"/>
    </xf>
    <xf numFmtId="0" fontId="5" fillId="24" borderId="2" xfId="0" applyFont="1" applyFill="1" applyBorder="1" applyAlignment="1">
      <alignment horizontal="center" vertical="center" wrapText="1"/>
    </xf>
    <xf numFmtId="0" fontId="4" fillId="24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32" fillId="0" borderId="2" xfId="0" applyFont="1" applyBorder="1" applyAlignment="1">
      <alignment vertical="center"/>
    </xf>
    <xf numFmtId="0" fontId="33" fillId="0" borderId="2" xfId="0" applyFont="1" applyFill="1" applyBorder="1" applyAlignment="1">
      <alignment vertical="center" wrapText="1"/>
    </xf>
    <xf numFmtId="0" fontId="34" fillId="0" borderId="2" xfId="0" applyFont="1" applyBorder="1"/>
    <xf numFmtId="0" fontId="34" fillId="0" borderId="2" xfId="0" applyFont="1" applyBorder="1" applyAlignment="1">
      <alignment horizontal="center" vertical="center" wrapText="1"/>
    </xf>
    <xf numFmtId="0" fontId="34" fillId="5" borderId="2" xfId="0" applyFont="1" applyFill="1" applyBorder="1" applyAlignment="1">
      <alignment horizontal="center" vertical="center" wrapText="1"/>
    </xf>
    <xf numFmtId="0" fontId="34" fillId="5" borderId="2" xfId="0" applyNumberFormat="1" applyFont="1" applyFill="1" applyBorder="1" applyAlignment="1">
      <alignment horizontal="center" vertical="center" wrapText="1"/>
    </xf>
    <xf numFmtId="0" fontId="34" fillId="6" borderId="2" xfId="0" applyFont="1" applyFill="1" applyBorder="1" applyAlignment="1">
      <alignment horizontal="center" vertical="center" wrapText="1"/>
    </xf>
    <xf numFmtId="0" fontId="34" fillId="7" borderId="2" xfId="0" applyFont="1" applyFill="1" applyBorder="1" applyAlignment="1">
      <alignment horizontal="center" vertical="center" wrapText="1"/>
    </xf>
    <xf numFmtId="0" fontId="34" fillId="8" borderId="2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5" fillId="0" borderId="0" xfId="0" applyFont="1"/>
    <xf numFmtId="0" fontId="5" fillId="0" borderId="2" xfId="0" applyFont="1" applyBorder="1" applyAlignment="1">
      <alignment horizontal="right" vertical="center"/>
    </xf>
    <xf numFmtId="0" fontId="36" fillId="0" borderId="2" xfId="0" applyFont="1" applyFill="1" applyBorder="1" applyAlignment="1">
      <alignment vertical="center" wrapText="1"/>
    </xf>
    <xf numFmtId="0" fontId="4" fillId="22" borderId="7" xfId="0" applyFont="1" applyFill="1" applyBorder="1" applyAlignment="1">
      <alignment vertical="center"/>
    </xf>
    <xf numFmtId="0" fontId="4" fillId="22" borderId="5" xfId="0" applyFont="1" applyFill="1" applyBorder="1" applyAlignment="1">
      <alignment vertical="center"/>
    </xf>
    <xf numFmtId="0" fontId="5" fillId="22" borderId="5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right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37" fillId="0" borderId="31" xfId="0" applyFont="1" applyBorder="1" applyAlignment="1">
      <alignment horizontal="center" vertical="center"/>
    </xf>
    <xf numFmtId="0" fontId="43" fillId="13" borderId="2" xfId="0" applyFont="1" applyFill="1" applyBorder="1" applyAlignment="1">
      <alignment horizontal="center" vertical="center" wrapText="1"/>
    </xf>
    <xf numFmtId="0" fontId="37" fillId="0" borderId="32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16" fontId="8" fillId="0" borderId="2" xfId="0" applyNumberFormat="1" applyFont="1" applyBorder="1" applyAlignment="1">
      <alignment horizontal="center" vertical="center" wrapText="1"/>
    </xf>
    <xf numFmtId="0" fontId="8" fillId="12" borderId="7" xfId="0" applyFont="1" applyFill="1" applyBorder="1" applyAlignment="1">
      <alignment horizontal="left" vertical="center"/>
    </xf>
    <xf numFmtId="0" fontId="8" fillId="12" borderId="29" xfId="0" applyFont="1" applyFill="1" applyBorder="1" applyAlignment="1">
      <alignment horizontal="left" vertical="center"/>
    </xf>
    <xf numFmtId="0" fontId="8" fillId="12" borderId="19" xfId="0" applyFont="1" applyFill="1" applyBorder="1" applyAlignment="1">
      <alignment horizontal="left" vertical="center"/>
    </xf>
    <xf numFmtId="0" fontId="8" fillId="12" borderId="28" xfId="0" applyFont="1" applyFill="1" applyBorder="1" applyAlignment="1">
      <alignment horizontal="left" vertical="center"/>
    </xf>
    <xf numFmtId="0" fontId="9" fillId="12" borderId="26" xfId="0" applyFont="1" applyFill="1" applyBorder="1" applyAlignment="1">
      <alignment horizontal="left" vertical="center"/>
    </xf>
    <xf numFmtId="0" fontId="9" fillId="22" borderId="5" xfId="0" applyFont="1" applyFill="1" applyBorder="1" applyAlignment="1">
      <alignment horizontal="left" vertical="center"/>
    </xf>
    <xf numFmtId="0" fontId="4" fillId="6" borderId="34" xfId="0" applyFont="1" applyFill="1" applyBorder="1" applyAlignment="1">
      <alignment horizontal="center" vertical="center" wrapText="1"/>
    </xf>
    <xf numFmtId="0" fontId="8" fillId="12" borderId="0" xfId="0" applyFont="1" applyFill="1" applyBorder="1" applyAlignment="1">
      <alignment horizontal="left" vertical="center"/>
    </xf>
    <xf numFmtId="0" fontId="9" fillId="12" borderId="26" xfId="0" applyFont="1" applyFill="1" applyBorder="1" applyAlignment="1">
      <alignment horizontal="center" vertical="center"/>
    </xf>
    <xf numFmtId="0" fontId="9" fillId="12" borderId="0" xfId="0" applyFont="1" applyFill="1" applyBorder="1" applyAlignment="1">
      <alignment horizontal="left" vertical="center"/>
    </xf>
    <xf numFmtId="0" fontId="9" fillId="12" borderId="19" xfId="0" applyFont="1" applyFill="1" applyBorder="1" applyAlignment="1">
      <alignment horizontal="left" vertical="center"/>
    </xf>
    <xf numFmtId="0" fontId="37" fillId="0" borderId="33" xfId="0" applyFont="1" applyBorder="1" applyAlignment="1">
      <alignment horizontal="center" vertical="center"/>
    </xf>
    <xf numFmtId="0" fontId="0" fillId="25" borderId="2" xfId="0" applyFill="1" applyBorder="1"/>
    <xf numFmtId="0" fontId="0" fillId="26" borderId="2" xfId="0" applyFill="1" applyBorder="1"/>
    <xf numFmtId="0" fontId="8" fillId="26" borderId="2" xfId="0" applyFont="1" applyFill="1" applyBorder="1" applyAlignment="1">
      <alignment vertical="center"/>
    </xf>
    <xf numFmtId="0" fontId="4" fillId="5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6" borderId="35" xfId="0" applyFont="1" applyFill="1" applyBorder="1" applyAlignment="1">
      <alignment horizontal="center" vertical="center" wrapText="1"/>
    </xf>
    <xf numFmtId="0" fontId="8" fillId="13" borderId="35" xfId="0" applyFont="1" applyFill="1" applyBorder="1" applyAlignment="1">
      <alignment horizontal="center" vertical="center" wrapText="1"/>
    </xf>
    <xf numFmtId="0" fontId="8" fillId="12" borderId="5" xfId="0" applyFont="1" applyFill="1" applyBorder="1" applyAlignment="1">
      <alignment horizontal="center" vertical="center"/>
    </xf>
    <xf numFmtId="0" fontId="8" fillId="24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0" fontId="37" fillId="0" borderId="3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10" borderId="34" xfId="0" applyFont="1" applyFill="1" applyBorder="1" applyAlignment="1">
      <alignment horizontal="center" vertical="center" wrapText="1"/>
    </xf>
    <xf numFmtId="0" fontId="8" fillId="10" borderId="6" xfId="0" applyFont="1" applyFill="1" applyBorder="1" applyAlignment="1">
      <alignment horizontal="center" vertical="center" wrapText="1"/>
    </xf>
    <xf numFmtId="0" fontId="39" fillId="0" borderId="31" xfId="0" applyFont="1" applyBorder="1" applyAlignment="1">
      <alignment horizontal="left" vertical="center" wrapText="1"/>
    </xf>
    <xf numFmtId="0" fontId="40" fillId="0" borderId="36" xfId="1" applyFont="1" applyBorder="1" applyAlignment="1">
      <alignment horizontal="center" vertical="center" wrapText="1"/>
    </xf>
    <xf numFmtId="0" fontId="40" fillId="0" borderId="32" xfId="1" applyFont="1" applyBorder="1" applyAlignment="1">
      <alignment horizontal="center" vertical="center" wrapText="1"/>
    </xf>
    <xf numFmtId="0" fontId="40" fillId="0" borderId="37" xfId="1" applyFont="1" applyBorder="1" applyAlignment="1">
      <alignment horizontal="center" vertical="center" wrapText="1"/>
    </xf>
    <xf numFmtId="0" fontId="40" fillId="0" borderId="38" xfId="1" applyFont="1" applyBorder="1" applyAlignment="1">
      <alignment horizontal="center" vertical="center" wrapText="1"/>
    </xf>
    <xf numFmtId="0" fontId="39" fillId="0" borderId="31" xfId="0" applyFont="1" applyFill="1" applyBorder="1" applyAlignment="1">
      <alignment horizontal="left" vertical="center" wrapText="1"/>
    </xf>
    <xf numFmtId="0" fontId="39" fillId="19" borderId="31" xfId="0" applyFont="1" applyFill="1" applyBorder="1" applyAlignment="1">
      <alignment horizontal="left" vertical="center" wrapText="1"/>
    </xf>
    <xf numFmtId="0" fontId="39" fillId="27" borderId="31" xfId="0" applyFont="1" applyFill="1" applyBorder="1" applyAlignment="1">
      <alignment horizontal="left" vertical="center" wrapText="1"/>
    </xf>
    <xf numFmtId="0" fontId="40" fillId="0" borderId="39" xfId="1" applyFont="1" applyBorder="1" applyAlignment="1">
      <alignment horizontal="center" vertical="center" wrapText="1"/>
    </xf>
    <xf numFmtId="0" fontId="40" fillId="0" borderId="31" xfId="1" applyFont="1" applyBorder="1" applyAlignment="1">
      <alignment horizontal="center" vertical="center" wrapText="1"/>
    </xf>
    <xf numFmtId="0" fontId="45" fillId="0" borderId="31" xfId="0" applyFont="1" applyBorder="1" applyAlignment="1">
      <alignment horizontal="left" vertical="center" wrapText="1"/>
    </xf>
    <xf numFmtId="0" fontId="41" fillId="0" borderId="40" xfId="0" applyFont="1" applyBorder="1" applyAlignment="1">
      <alignment horizontal="center" vertical="center" wrapText="1"/>
    </xf>
    <xf numFmtId="0" fontId="46" fillId="0" borderId="32" xfId="1" applyFont="1" applyBorder="1" applyAlignment="1">
      <alignment horizontal="center" vertical="center" wrapText="1"/>
    </xf>
    <xf numFmtId="0" fontId="41" fillId="0" borderId="32" xfId="1" applyFont="1" applyBorder="1" applyAlignment="1">
      <alignment horizontal="center" vertical="center" wrapText="1"/>
    </xf>
    <xf numFmtId="0" fontId="45" fillId="0" borderId="31" xfId="0" applyFont="1" applyFill="1" applyBorder="1" applyAlignment="1">
      <alignment horizontal="left" vertical="center" wrapText="1"/>
    </xf>
    <xf numFmtId="0" fontId="45" fillId="0" borderId="33" xfId="0" applyFont="1" applyBorder="1" applyAlignment="1">
      <alignment horizontal="left" vertical="center" wrapText="1"/>
    </xf>
    <xf numFmtId="0" fontId="41" fillId="0" borderId="40" xfId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2" fillId="9" borderId="2" xfId="0" applyFont="1" applyFill="1" applyBorder="1" applyAlignment="1">
      <alignment horizontal="center" vertical="center" wrapText="1"/>
    </xf>
    <xf numFmtId="0" fontId="48" fillId="9" borderId="2" xfId="0" applyFont="1" applyFill="1" applyBorder="1" applyAlignment="1">
      <alignment horizontal="center" vertical="center" wrapText="1"/>
    </xf>
    <xf numFmtId="0" fontId="49" fillId="9" borderId="2" xfId="0" applyFont="1" applyFill="1" applyBorder="1" applyAlignment="1">
      <alignment horizontal="center" vertical="center" wrapText="1"/>
    </xf>
    <xf numFmtId="0" fontId="50" fillId="9" borderId="2" xfId="0" applyFont="1" applyFill="1" applyBorder="1" applyAlignment="1">
      <alignment horizontal="center" vertical="center" wrapText="1"/>
    </xf>
    <xf numFmtId="0" fontId="8" fillId="10" borderId="7" xfId="0" applyFont="1" applyFill="1" applyBorder="1" applyAlignment="1">
      <alignment horizontal="center" vertical="center" wrapText="1"/>
    </xf>
    <xf numFmtId="0" fontId="8" fillId="10" borderId="5" xfId="0" applyFont="1" applyFill="1" applyBorder="1" applyAlignment="1">
      <alignment horizontal="center" vertical="center" wrapText="1"/>
    </xf>
    <xf numFmtId="0" fontId="8" fillId="10" borderId="23" xfId="0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8" fillId="0" borderId="29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12" borderId="29" xfId="0" applyFont="1" applyFill="1" applyBorder="1" applyAlignment="1">
      <alignment horizontal="left" vertical="center"/>
    </xf>
    <xf numFmtId="0" fontId="8" fillId="12" borderId="19" xfId="0" applyFont="1" applyFill="1" applyBorder="1" applyAlignment="1">
      <alignment horizontal="left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47" fillId="0" borderId="0" xfId="0" applyFont="1" applyAlignment="1">
      <alignment horizontal="left" wrapText="1"/>
    </xf>
    <xf numFmtId="0" fontId="10" fillId="0" borderId="0" xfId="0" applyFont="1" applyAlignment="1">
      <alignment horizontal="left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23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8" fillId="8" borderId="2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8" fillId="7" borderId="7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8" fillId="7" borderId="23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2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9" borderId="7" xfId="0" applyFont="1" applyFill="1" applyBorder="1" applyAlignment="1">
      <alignment horizontal="center" vertical="center" wrapText="1"/>
    </xf>
    <xf numFmtId="0" fontId="8" fillId="9" borderId="5" xfId="0" applyFont="1" applyFill="1" applyBorder="1" applyAlignment="1">
      <alignment horizontal="center" vertical="center" wrapText="1"/>
    </xf>
    <xf numFmtId="0" fontId="8" fillId="9" borderId="23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37" fillId="0" borderId="36" xfId="0" applyFont="1" applyBorder="1" applyAlignment="1">
      <alignment horizontal="center" vertical="center"/>
    </xf>
    <xf numFmtId="0" fontId="37" fillId="0" borderId="43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5" borderId="34" xfId="0" applyFont="1" applyFill="1" applyBorder="1" applyAlignment="1">
      <alignment horizontal="center" vertical="center" wrapText="1"/>
    </xf>
    <xf numFmtId="0" fontId="4" fillId="5" borderId="3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6" borderId="34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12" borderId="7" xfId="0" applyFont="1" applyFill="1" applyBorder="1" applyAlignment="1">
      <alignment horizontal="left" vertical="center"/>
    </xf>
    <xf numFmtId="0" fontId="5" fillId="22" borderId="5" xfId="0" applyFont="1" applyFill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9" borderId="2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2" fillId="10" borderId="7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2" fillId="10" borderId="2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12" borderId="5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12" borderId="28" xfId="0" applyFont="1" applyFill="1" applyBorder="1" applyAlignment="1">
      <alignment horizontal="left" vertical="center"/>
    </xf>
    <xf numFmtId="0" fontId="3" fillId="12" borderId="26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left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23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23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23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4" fillId="9" borderId="2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10" borderId="7" xfId="0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center" vertical="center" wrapText="1"/>
    </xf>
    <xf numFmtId="0" fontId="4" fillId="10" borderId="23" xfId="0" applyFont="1" applyFill="1" applyBorder="1" applyAlignment="1">
      <alignment horizontal="center" vertical="center" wrapText="1"/>
    </xf>
    <xf numFmtId="0" fontId="4" fillId="12" borderId="28" xfId="0" applyFont="1" applyFill="1" applyBorder="1" applyAlignment="1">
      <alignment horizontal="left" vertical="center"/>
    </xf>
    <xf numFmtId="0" fontId="5" fillId="12" borderId="26" xfId="0" applyFont="1" applyFill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23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23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left" vertical="center" wrapText="1"/>
    </xf>
    <xf numFmtId="0" fontId="4" fillId="23" borderId="2" xfId="0" applyFont="1" applyFill="1" applyBorder="1" applyAlignment="1">
      <alignment horizontal="center" vertical="center" wrapText="1"/>
    </xf>
    <xf numFmtId="0" fontId="4" fillId="16" borderId="7" xfId="0" applyFont="1" applyFill="1" applyBorder="1" applyAlignment="1">
      <alignment horizontal="center" vertical="center" wrapText="1"/>
    </xf>
    <xf numFmtId="0" fontId="4" fillId="16" borderId="5" xfId="0" applyFont="1" applyFill="1" applyBorder="1" applyAlignment="1">
      <alignment horizontal="center" vertical="center" wrapText="1"/>
    </xf>
    <xf numFmtId="0" fontId="4" fillId="16" borderId="23" xfId="0" applyFont="1" applyFill="1" applyBorder="1" applyAlignment="1">
      <alignment horizontal="center" vertical="center" wrapText="1"/>
    </xf>
    <xf numFmtId="0" fontId="4" fillId="23" borderId="7" xfId="0" applyFont="1" applyFill="1" applyBorder="1" applyAlignment="1">
      <alignment horizontal="center" vertical="center" wrapText="1"/>
    </xf>
    <xf numFmtId="0" fontId="4" fillId="23" borderId="5" xfId="0" applyFont="1" applyFill="1" applyBorder="1" applyAlignment="1">
      <alignment horizontal="center" vertical="center" wrapText="1"/>
    </xf>
    <xf numFmtId="0" fontId="4" fillId="23" borderId="23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4" fillId="22" borderId="7" xfId="0" applyFont="1" applyFill="1" applyBorder="1" applyAlignment="1">
      <alignment horizontal="left" vertical="center" wrapText="1"/>
    </xf>
    <xf numFmtId="0" fontId="4" fillId="22" borderId="5" xfId="0" applyFont="1" applyFill="1" applyBorder="1" applyAlignment="1">
      <alignment horizontal="left" vertical="center" wrapText="1"/>
    </xf>
    <xf numFmtId="0" fontId="4" fillId="22" borderId="23" xfId="0" applyFont="1" applyFill="1" applyBorder="1" applyAlignment="1">
      <alignment horizontal="left" vertical="center" wrapText="1"/>
    </xf>
    <xf numFmtId="0" fontId="30" fillId="0" borderId="7" xfId="0" applyFont="1" applyBorder="1" applyAlignment="1">
      <alignment horizontal="left" vertical="center" wrapText="1"/>
    </xf>
    <xf numFmtId="0" fontId="30" fillId="0" borderId="23" xfId="0" applyFont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/>
    </xf>
    <xf numFmtId="0" fontId="30" fillId="0" borderId="23" xfId="0" applyFont="1" applyFill="1" applyBorder="1" applyAlignment="1">
      <alignment horizontal="left"/>
    </xf>
    <xf numFmtId="0" fontId="4" fillId="28" borderId="7" xfId="0" applyFont="1" applyFill="1" applyBorder="1" applyAlignment="1">
      <alignment horizontal="left" vertical="center" wrapText="1"/>
    </xf>
    <xf numFmtId="0" fontId="4" fillId="28" borderId="5" xfId="0" applyFont="1" applyFill="1" applyBorder="1" applyAlignment="1">
      <alignment horizontal="left" vertical="center" wrapText="1"/>
    </xf>
    <xf numFmtId="0" fontId="4" fillId="28" borderId="23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wrapText="1"/>
    </xf>
    <xf numFmtId="0" fontId="22" fillId="0" borderId="4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15" borderId="46" xfId="0" applyFont="1" applyFill="1" applyBorder="1" applyAlignment="1">
      <alignment horizontal="center" vertical="center" wrapText="1"/>
    </xf>
    <xf numFmtId="0" fontId="15" fillId="15" borderId="47" xfId="0" applyFont="1" applyFill="1" applyBorder="1" applyAlignment="1">
      <alignment horizontal="center" vertical="center" wrapText="1"/>
    </xf>
    <xf numFmtId="0" fontId="15" fillId="15" borderId="48" xfId="0" applyFont="1" applyFill="1" applyBorder="1" applyAlignment="1">
      <alignment horizontal="center" vertical="center" wrapText="1"/>
    </xf>
    <xf numFmtId="0" fontId="15" fillId="16" borderId="49" xfId="0" applyFont="1" applyFill="1" applyBorder="1" applyAlignment="1">
      <alignment horizontal="center" vertical="center" wrapText="1"/>
    </xf>
    <xf numFmtId="0" fontId="15" fillId="16" borderId="50" xfId="0" applyFont="1" applyFill="1" applyBorder="1" applyAlignment="1">
      <alignment horizontal="center" vertical="center" wrapText="1"/>
    </xf>
    <xf numFmtId="0" fontId="15" fillId="16" borderId="51" xfId="0" applyFont="1" applyFill="1" applyBorder="1" applyAlignment="1">
      <alignment horizontal="center" vertical="center" wrapText="1"/>
    </xf>
    <xf numFmtId="0" fontId="15" fillId="17" borderId="52" xfId="0" applyFont="1" applyFill="1" applyBorder="1" applyAlignment="1">
      <alignment horizontal="center" vertical="center" wrapText="1"/>
    </xf>
    <xf numFmtId="0" fontId="15" fillId="17" borderId="53" xfId="0" applyFont="1" applyFill="1" applyBorder="1" applyAlignment="1">
      <alignment horizontal="center" vertical="center" wrapText="1"/>
    </xf>
    <xf numFmtId="0" fontId="15" fillId="17" borderId="54" xfId="0" applyFont="1" applyFill="1" applyBorder="1" applyAlignment="1">
      <alignment horizontal="center" vertical="center" wrapText="1"/>
    </xf>
    <xf numFmtId="0" fontId="15" fillId="18" borderId="55" xfId="0" applyFont="1" applyFill="1" applyBorder="1" applyAlignment="1">
      <alignment horizontal="center" vertical="center" wrapText="1"/>
    </xf>
    <xf numFmtId="0" fontId="15" fillId="18" borderId="56" xfId="0" applyFont="1" applyFill="1" applyBorder="1" applyAlignment="1">
      <alignment horizontal="center" vertical="center" wrapText="1"/>
    </xf>
    <xf numFmtId="0" fontId="15" fillId="18" borderId="57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right" vertical="center"/>
    </xf>
    <xf numFmtId="0" fontId="15" fillId="15" borderId="29" xfId="0" applyFont="1" applyFill="1" applyBorder="1" applyAlignment="1">
      <alignment horizontal="center" vertical="center" wrapText="1"/>
    </xf>
    <xf numFmtId="0" fontId="15" fillId="15" borderId="58" xfId="0" applyFont="1" applyFill="1" applyBorder="1" applyAlignment="1">
      <alignment horizontal="center" vertical="center" wrapText="1"/>
    </xf>
    <xf numFmtId="0" fontId="15" fillId="15" borderId="59" xfId="0" applyFont="1" applyFill="1" applyBorder="1" applyAlignment="1">
      <alignment horizontal="center" vertical="center" wrapText="1"/>
    </xf>
  </cellXfs>
  <cellStyles count="3">
    <cellStyle name="Excel Built-in Normal" xfId="1"/>
    <cellStyle name="Normalny" xfId="0" builtinId="0"/>
    <cellStyle name="Procentowy" xfId="2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S/Downloads/plan%20studi&#711;w%20filologia%20stacj.%202017-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 stopień stacjonarne"/>
      <sheetName val="I stopień niestacjonarne"/>
      <sheetName val="I stopień "/>
    </sheetNames>
    <sheetDataSet>
      <sheetData sheetId="0"/>
      <sheetData sheetId="1"/>
      <sheetData sheetId="2">
        <row r="13">
          <cell r="B13" t="str">
            <v>Przedmioty z obszaru nauk humanistycznych
i społecznych:</v>
          </cell>
        </row>
        <row r="16">
          <cell r="B16" t="str">
            <v>Przedmioty w zakresie wsparcia studentów
w procesie uczenia się: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4"/>
  <sheetViews>
    <sheetView showGridLines="0" tabSelected="1" view="pageBreakPreview" topLeftCell="C52" zoomScale="75" zoomScaleNormal="50" zoomScaleSheetLayoutView="75" zoomScalePageLayoutView="40" workbookViewId="0">
      <selection activeCell="A94" sqref="A94:AG94"/>
    </sheetView>
  </sheetViews>
  <sheetFormatPr defaultRowHeight="32.25" customHeight="1"/>
  <cols>
    <col min="1" max="1" width="7.28515625" style="15" customWidth="1"/>
    <col min="2" max="2" width="68.28515625" style="16" customWidth="1"/>
    <col min="3" max="3" width="19.5703125" style="14" customWidth="1"/>
    <col min="4" max="4" width="7.5703125" style="45" customWidth="1"/>
    <col min="5" max="5" width="8.7109375" style="14" customWidth="1"/>
    <col min="6" max="6" width="8.140625" style="14" customWidth="1"/>
    <col min="7" max="9" width="7.5703125" style="14" customWidth="1"/>
    <col min="10" max="10" width="9.5703125" style="14" customWidth="1"/>
    <col min="11" max="11" width="7.5703125" style="14" customWidth="1"/>
    <col min="12" max="12" width="9.28515625" style="14" customWidth="1"/>
    <col min="13" max="13" width="7.28515625" style="14" customWidth="1"/>
    <col min="14" max="14" width="9.85546875" style="14" customWidth="1"/>
    <col min="15" max="17" width="7.5703125" style="14" customWidth="1"/>
    <col min="18" max="18" width="9" style="14" customWidth="1"/>
    <col min="19" max="19" width="7.5703125" style="14" customWidth="1"/>
    <col min="20" max="20" width="9.5703125" style="14" customWidth="1"/>
    <col min="21" max="21" width="7.42578125" style="14" customWidth="1"/>
    <col min="22" max="22" width="9.5703125" style="14" customWidth="1"/>
    <col min="23" max="23" width="7.7109375" style="14" customWidth="1"/>
    <col min="24" max="24" width="9.85546875" style="14" customWidth="1"/>
    <col min="25" max="25" width="8.140625" style="14" customWidth="1"/>
    <col min="26" max="26" width="9.140625" style="14"/>
    <col min="27" max="27" width="8.140625" style="14" customWidth="1"/>
    <col min="28" max="28" width="8.42578125" style="14" customWidth="1"/>
    <col min="29" max="29" width="7.5703125" style="14" customWidth="1"/>
    <col min="30" max="30" width="10" style="14" customWidth="1"/>
    <col min="31" max="31" width="16.140625" style="14" customWidth="1"/>
    <col min="32" max="32" width="23.140625" style="14" customWidth="1"/>
    <col min="33" max="33" width="12.140625" style="14" customWidth="1"/>
    <col min="34" max="34" width="18.5703125" style="15" bestFit="1" customWidth="1"/>
    <col min="35" max="35" width="11" style="15" bestFit="1" customWidth="1"/>
    <col min="36" max="16384" width="9.140625" style="15"/>
  </cols>
  <sheetData>
    <row r="1" spans="1:33" ht="59.25" customHeight="1">
      <c r="A1" s="342" t="s">
        <v>40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342"/>
      <c r="AC1" s="342"/>
      <c r="AD1" s="342"/>
      <c r="AE1" s="342"/>
      <c r="AF1" s="342"/>
      <c r="AG1" s="342"/>
    </row>
    <row r="2" spans="1:33" ht="50.25" customHeight="1">
      <c r="A2" s="57"/>
      <c r="B2" s="313" t="s">
        <v>89</v>
      </c>
      <c r="C2" s="313"/>
      <c r="D2" s="71"/>
      <c r="E2" s="71"/>
      <c r="F2" s="71"/>
      <c r="G2" s="334" t="s">
        <v>92</v>
      </c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</row>
    <row r="3" spans="1:33" ht="56.25" customHeight="1">
      <c r="A3" s="57"/>
      <c r="B3" s="335" t="s">
        <v>91</v>
      </c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58"/>
      <c r="W3" s="351"/>
      <c r="X3" s="351"/>
      <c r="Y3" s="351"/>
      <c r="Z3" s="351"/>
      <c r="AA3" s="351"/>
      <c r="AB3" s="351"/>
      <c r="AC3" s="351"/>
      <c r="AD3" s="351"/>
      <c r="AE3" s="351"/>
      <c r="AF3" s="351"/>
      <c r="AG3" s="351"/>
    </row>
    <row r="4" spans="1:33" ht="69.75" customHeight="1" thickBot="1">
      <c r="B4" s="16" t="s">
        <v>25</v>
      </c>
      <c r="C4" s="11" t="s">
        <v>26</v>
      </c>
      <c r="D4" s="60" t="s">
        <v>27</v>
      </c>
      <c r="E4" s="17" t="s">
        <v>28</v>
      </c>
      <c r="F4" s="61" t="s">
        <v>219</v>
      </c>
      <c r="G4" s="18" t="s">
        <v>29</v>
      </c>
      <c r="H4" s="62" t="s">
        <v>218</v>
      </c>
    </row>
    <row r="5" spans="1:33" ht="32.25" customHeight="1">
      <c r="A5" s="328"/>
      <c r="B5" s="329"/>
      <c r="C5" s="329"/>
      <c r="D5" s="329"/>
      <c r="E5" s="329"/>
      <c r="F5" s="330"/>
      <c r="G5" s="346" t="s">
        <v>3</v>
      </c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</row>
    <row r="6" spans="1:33" ht="32.25" customHeight="1">
      <c r="A6" s="331" t="s">
        <v>0</v>
      </c>
      <c r="B6" s="321" t="s">
        <v>4</v>
      </c>
      <c r="C6" s="321" t="s">
        <v>1</v>
      </c>
      <c r="D6" s="355" t="s">
        <v>11</v>
      </c>
      <c r="E6" s="356"/>
      <c r="F6" s="357"/>
      <c r="G6" s="336" t="s">
        <v>5</v>
      </c>
      <c r="H6" s="337"/>
      <c r="I6" s="337"/>
      <c r="J6" s="337"/>
      <c r="K6" s="337"/>
      <c r="L6" s="337"/>
      <c r="M6" s="337"/>
      <c r="N6" s="338"/>
      <c r="O6" s="339" t="s">
        <v>6</v>
      </c>
      <c r="P6" s="340"/>
      <c r="Q6" s="340"/>
      <c r="R6" s="340"/>
      <c r="S6" s="340"/>
      <c r="T6" s="340"/>
      <c r="U6" s="340"/>
      <c r="V6" s="341"/>
      <c r="W6" s="310" t="s">
        <v>7</v>
      </c>
      <c r="X6" s="311"/>
      <c r="Y6" s="311"/>
      <c r="Z6" s="311"/>
      <c r="AA6" s="311"/>
      <c r="AB6" s="311"/>
      <c r="AC6" s="311"/>
      <c r="AD6" s="312"/>
      <c r="AE6" s="321" t="s">
        <v>8</v>
      </c>
      <c r="AF6" s="321" t="s">
        <v>32</v>
      </c>
      <c r="AG6" s="321" t="s">
        <v>9</v>
      </c>
    </row>
    <row r="7" spans="1:33" s="19" customFormat="1" ht="32.25" customHeight="1">
      <c r="A7" s="332"/>
      <c r="B7" s="322"/>
      <c r="C7" s="322"/>
      <c r="D7" s="358"/>
      <c r="E7" s="359"/>
      <c r="F7" s="360"/>
      <c r="G7" s="348" t="s">
        <v>14</v>
      </c>
      <c r="H7" s="349"/>
      <c r="I7" s="349"/>
      <c r="J7" s="350"/>
      <c r="K7" s="336" t="s">
        <v>15</v>
      </c>
      <c r="L7" s="337"/>
      <c r="M7" s="337"/>
      <c r="N7" s="338"/>
      <c r="O7" s="343" t="s">
        <v>16</v>
      </c>
      <c r="P7" s="344"/>
      <c r="Q7" s="344"/>
      <c r="R7" s="345"/>
      <c r="S7" s="339" t="s">
        <v>17</v>
      </c>
      <c r="T7" s="340"/>
      <c r="U7" s="340"/>
      <c r="V7" s="341"/>
      <c r="W7" s="352" t="s">
        <v>18</v>
      </c>
      <c r="X7" s="353"/>
      <c r="Y7" s="353"/>
      <c r="Z7" s="354"/>
      <c r="AA7" s="310" t="s">
        <v>19</v>
      </c>
      <c r="AB7" s="311"/>
      <c r="AC7" s="311"/>
      <c r="AD7" s="312"/>
      <c r="AE7" s="322"/>
      <c r="AF7" s="322"/>
      <c r="AG7" s="322"/>
    </row>
    <row r="8" spans="1:33" s="19" customFormat="1" ht="32.25" customHeight="1" thickBot="1">
      <c r="A8" s="333"/>
      <c r="B8" s="323"/>
      <c r="C8" s="323"/>
      <c r="D8" s="20" t="s">
        <v>2</v>
      </c>
      <c r="E8" s="20" t="s">
        <v>21</v>
      </c>
      <c r="F8" s="20" t="s">
        <v>20</v>
      </c>
      <c r="G8" s="21" t="s">
        <v>26</v>
      </c>
      <c r="H8" s="21" t="s">
        <v>28</v>
      </c>
      <c r="I8" s="21" t="s">
        <v>29</v>
      </c>
      <c r="J8" s="21" t="s">
        <v>10</v>
      </c>
      <c r="K8" s="22" t="s">
        <v>26</v>
      </c>
      <c r="L8" s="22" t="s">
        <v>28</v>
      </c>
      <c r="M8" s="22" t="s">
        <v>29</v>
      </c>
      <c r="N8" s="22" t="s">
        <v>10</v>
      </c>
      <c r="O8" s="23" t="s">
        <v>26</v>
      </c>
      <c r="P8" s="23" t="s">
        <v>28</v>
      </c>
      <c r="Q8" s="23" t="s">
        <v>29</v>
      </c>
      <c r="R8" s="23" t="s">
        <v>10</v>
      </c>
      <c r="S8" s="24" t="s">
        <v>26</v>
      </c>
      <c r="T8" s="24" t="s">
        <v>28</v>
      </c>
      <c r="U8" s="24" t="s">
        <v>29</v>
      </c>
      <c r="V8" s="24" t="s">
        <v>10</v>
      </c>
      <c r="W8" s="25" t="s">
        <v>26</v>
      </c>
      <c r="X8" s="25" t="s">
        <v>28</v>
      </c>
      <c r="Y8" s="25" t="s">
        <v>29</v>
      </c>
      <c r="Z8" s="25" t="s">
        <v>10</v>
      </c>
      <c r="AA8" s="26" t="s">
        <v>26</v>
      </c>
      <c r="AB8" s="26" t="s">
        <v>28</v>
      </c>
      <c r="AC8" s="26" t="s">
        <v>29</v>
      </c>
      <c r="AD8" s="26" t="s">
        <v>10</v>
      </c>
      <c r="AE8" s="323"/>
      <c r="AF8" s="323"/>
      <c r="AG8" s="323"/>
    </row>
    <row r="9" spans="1:33" ht="32.25" customHeight="1" thickBot="1">
      <c r="A9" s="263" t="s">
        <v>139</v>
      </c>
      <c r="B9" s="264"/>
      <c r="C9" s="268" t="s">
        <v>141</v>
      </c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</row>
    <row r="10" spans="1:33" ht="70.5" customHeight="1" thickBot="1">
      <c r="A10" s="254">
        <v>1</v>
      </c>
      <c r="B10" s="288" t="s">
        <v>226</v>
      </c>
      <c r="C10" s="289" t="s">
        <v>93</v>
      </c>
      <c r="D10" s="12">
        <v>6</v>
      </c>
      <c r="E10" s="259" t="s">
        <v>227</v>
      </c>
      <c r="G10" s="27"/>
      <c r="H10" s="27">
        <v>30</v>
      </c>
      <c r="I10" s="27"/>
      <c r="J10" s="28">
        <v>2</v>
      </c>
      <c r="K10" s="29"/>
      <c r="L10" s="29">
        <v>30</v>
      </c>
      <c r="M10" s="29"/>
      <c r="N10" s="29">
        <v>2</v>
      </c>
      <c r="O10" s="30"/>
      <c r="P10" s="30">
        <v>30</v>
      </c>
      <c r="Q10" s="30"/>
      <c r="R10" s="30">
        <v>2</v>
      </c>
      <c r="S10" s="31"/>
      <c r="T10" s="31">
        <v>15</v>
      </c>
      <c r="U10" s="31"/>
      <c r="V10" s="31">
        <v>1</v>
      </c>
      <c r="W10" s="306">
        <v>15</v>
      </c>
      <c r="X10" s="32"/>
      <c r="Y10" s="32"/>
      <c r="Z10" s="32">
        <v>1</v>
      </c>
      <c r="AA10" s="33">
        <v>15</v>
      </c>
      <c r="AB10" s="33"/>
      <c r="AC10" s="33"/>
      <c r="AD10" s="33">
        <v>1</v>
      </c>
      <c r="AE10" s="12">
        <v>135</v>
      </c>
      <c r="AF10" s="12">
        <f>25*AG10</f>
        <v>225</v>
      </c>
      <c r="AG10" s="12">
        <v>9</v>
      </c>
    </row>
    <row r="11" spans="1:33" ht="32.25" customHeight="1" thickBot="1">
      <c r="A11" s="254">
        <v>2</v>
      </c>
      <c r="B11" s="288" t="s">
        <v>35</v>
      </c>
      <c r="C11" s="290" t="s">
        <v>94</v>
      </c>
      <c r="D11" s="12"/>
      <c r="E11" s="12">
        <v>2</v>
      </c>
      <c r="F11" s="12"/>
      <c r="G11" s="27"/>
      <c r="H11" s="27"/>
      <c r="I11" s="27"/>
      <c r="J11" s="28"/>
      <c r="K11" s="29"/>
      <c r="L11" s="29">
        <v>30</v>
      </c>
      <c r="M11" s="29"/>
      <c r="N11" s="29">
        <v>1</v>
      </c>
      <c r="O11" s="30"/>
      <c r="P11" s="30"/>
      <c r="Q11" s="30"/>
      <c r="R11" s="30"/>
      <c r="S11" s="31"/>
      <c r="T11" s="31"/>
      <c r="U11" s="31"/>
      <c r="V11" s="31"/>
      <c r="W11" s="32"/>
      <c r="X11" s="32"/>
      <c r="Y11" s="32"/>
      <c r="Z11" s="32"/>
      <c r="AA11" s="33"/>
      <c r="AB11" s="33"/>
      <c r="AC11" s="33"/>
      <c r="AD11" s="33"/>
      <c r="AE11" s="12">
        <v>30</v>
      </c>
      <c r="AF11" s="12">
        <v>40</v>
      </c>
      <c r="AG11" s="131">
        <v>1</v>
      </c>
    </row>
    <row r="12" spans="1:33" ht="32.25" customHeight="1" thickBot="1">
      <c r="A12" s="283"/>
      <c r="B12" s="288" t="s">
        <v>36</v>
      </c>
      <c r="C12" s="291"/>
      <c r="D12" s="282"/>
      <c r="E12" s="282"/>
      <c r="F12" s="12"/>
      <c r="G12" s="27"/>
      <c r="H12" s="27"/>
      <c r="I12" s="27"/>
      <c r="J12" s="28"/>
      <c r="K12" s="29"/>
      <c r="L12" s="29"/>
      <c r="M12" s="29"/>
      <c r="N12" s="29"/>
      <c r="O12" s="30"/>
      <c r="P12" s="30"/>
      <c r="Q12" s="30"/>
      <c r="R12" s="30"/>
      <c r="S12" s="31"/>
      <c r="T12" s="31"/>
      <c r="U12" s="31"/>
      <c r="V12" s="31"/>
      <c r="W12" s="32"/>
      <c r="X12" s="32"/>
      <c r="Y12" s="32"/>
      <c r="Z12" s="32"/>
      <c r="AA12" s="286"/>
      <c r="AB12" s="33"/>
      <c r="AC12" s="33"/>
      <c r="AD12" s="286"/>
      <c r="AE12" s="282"/>
      <c r="AF12" s="282"/>
      <c r="AG12" s="284"/>
    </row>
    <row r="13" spans="1:33" ht="32.25" customHeight="1" thickBot="1">
      <c r="A13" s="271">
        <v>3</v>
      </c>
      <c r="B13" s="288" t="s">
        <v>41</v>
      </c>
      <c r="C13" s="292" t="s">
        <v>170</v>
      </c>
      <c r="D13" s="285"/>
      <c r="E13" s="285">
        <v>6</v>
      </c>
      <c r="F13" s="12"/>
      <c r="G13" s="27"/>
      <c r="H13" s="27"/>
      <c r="I13" s="27"/>
      <c r="J13" s="28"/>
      <c r="K13" s="29"/>
      <c r="L13" s="29"/>
      <c r="M13" s="29"/>
      <c r="N13" s="29"/>
      <c r="O13" s="30"/>
      <c r="P13" s="30"/>
      <c r="Q13" s="30"/>
      <c r="R13" s="30"/>
      <c r="S13" s="31"/>
      <c r="T13" s="31"/>
      <c r="U13" s="31"/>
      <c r="V13" s="31"/>
      <c r="W13" s="32"/>
      <c r="X13" s="32"/>
      <c r="Y13" s="32"/>
      <c r="Z13" s="32"/>
      <c r="AA13" s="287">
        <v>15</v>
      </c>
      <c r="AB13" s="33"/>
      <c r="AC13" s="33"/>
      <c r="AD13" s="287">
        <v>1</v>
      </c>
      <c r="AE13" s="285">
        <v>15</v>
      </c>
      <c r="AF13" s="285">
        <f>25*AG13</f>
        <v>25</v>
      </c>
      <c r="AG13" s="140">
        <v>1</v>
      </c>
    </row>
    <row r="14" spans="1:33" ht="32.25" customHeight="1" thickBot="1">
      <c r="A14" s="361">
        <v>4</v>
      </c>
      <c r="B14" s="288" t="str">
        <f>'[1]I stopień '!B13</f>
        <v>Przedmioty z obszaru nauk humanistycznych
i społecznych:</v>
      </c>
      <c r="C14" s="290"/>
      <c r="D14" s="12"/>
      <c r="E14" s="12"/>
      <c r="F14" s="12"/>
      <c r="G14" s="27"/>
      <c r="H14" s="27"/>
      <c r="I14" s="27"/>
      <c r="J14" s="28"/>
      <c r="K14" s="29"/>
      <c r="L14" s="29"/>
      <c r="M14" s="29"/>
      <c r="N14" s="29"/>
      <c r="O14" s="30"/>
      <c r="P14" s="30"/>
      <c r="Q14" s="30"/>
      <c r="R14" s="30"/>
      <c r="S14" s="31"/>
      <c r="T14" s="31"/>
      <c r="U14" s="31"/>
      <c r="V14" s="31"/>
      <c r="W14" s="32"/>
      <c r="X14" s="32"/>
      <c r="Y14" s="32"/>
      <c r="Z14" s="32"/>
      <c r="AA14" s="33"/>
      <c r="AB14" s="33"/>
      <c r="AC14" s="33"/>
      <c r="AD14" s="33"/>
      <c r="AE14" s="12"/>
      <c r="AF14" s="12">
        <v>0</v>
      </c>
      <c r="AG14" s="56"/>
    </row>
    <row r="15" spans="1:33" ht="32.25" customHeight="1" thickBot="1">
      <c r="A15" s="362"/>
      <c r="B15" s="293" t="s">
        <v>144</v>
      </c>
      <c r="C15" s="290" t="s">
        <v>146</v>
      </c>
      <c r="D15" s="12"/>
      <c r="E15" s="12">
        <v>2</v>
      </c>
      <c r="F15" s="12"/>
      <c r="G15" s="27"/>
      <c r="H15" s="27"/>
      <c r="I15" s="27"/>
      <c r="J15" s="28"/>
      <c r="K15" s="29"/>
      <c r="L15" s="29">
        <v>30</v>
      </c>
      <c r="M15" s="29"/>
      <c r="N15" s="29">
        <v>2</v>
      </c>
      <c r="O15" s="30"/>
      <c r="P15" s="30"/>
      <c r="Q15" s="30"/>
      <c r="R15" s="30"/>
      <c r="S15" s="31"/>
      <c r="T15" s="31"/>
      <c r="U15" s="31"/>
      <c r="V15" s="31"/>
      <c r="W15" s="32"/>
      <c r="X15" s="32"/>
      <c r="Y15" s="32"/>
      <c r="Z15" s="32"/>
      <c r="AA15" s="33"/>
      <c r="AB15" s="33"/>
      <c r="AC15" s="33"/>
      <c r="AD15" s="33"/>
      <c r="AE15" s="12">
        <v>30</v>
      </c>
      <c r="AF15" s="12">
        <f>25*AG15</f>
        <v>50</v>
      </c>
      <c r="AG15" s="131">
        <v>2</v>
      </c>
    </row>
    <row r="16" spans="1:33" ht="32.25" customHeight="1" thickBot="1">
      <c r="A16" s="363"/>
      <c r="B16" s="293" t="s">
        <v>145</v>
      </c>
      <c r="C16" s="290" t="s">
        <v>147</v>
      </c>
      <c r="D16" s="12"/>
      <c r="E16" s="12">
        <v>5</v>
      </c>
      <c r="F16" s="12"/>
      <c r="G16" s="27"/>
      <c r="H16" s="27"/>
      <c r="I16" s="27"/>
      <c r="J16" s="28"/>
      <c r="K16" s="29"/>
      <c r="L16" s="29"/>
      <c r="M16" s="29"/>
      <c r="N16" s="29"/>
      <c r="O16" s="30"/>
      <c r="P16" s="30"/>
      <c r="Q16" s="30"/>
      <c r="R16" s="30"/>
      <c r="S16" s="31"/>
      <c r="T16" s="31"/>
      <c r="U16" s="31"/>
      <c r="V16" s="31"/>
      <c r="W16" s="306">
        <v>15</v>
      </c>
      <c r="X16" s="306">
        <v>30</v>
      </c>
      <c r="Y16" s="32"/>
      <c r="Z16" s="32">
        <v>3</v>
      </c>
      <c r="AA16" s="33"/>
      <c r="AB16" s="33"/>
      <c r="AC16" s="33"/>
      <c r="AD16" s="33"/>
      <c r="AE16" s="12">
        <v>45</v>
      </c>
      <c r="AF16" s="12">
        <f>25*AG16</f>
        <v>75</v>
      </c>
      <c r="AG16" s="131">
        <v>3</v>
      </c>
    </row>
    <row r="17" spans="1:39" ht="32.25" customHeight="1" thickBot="1">
      <c r="A17" s="361">
        <v>5</v>
      </c>
      <c r="B17" s="294" t="str">
        <f>'[1]I stopień '!B16</f>
        <v>Przedmioty w zakresie wsparcia studentów
w procesie uczenia się:</v>
      </c>
      <c r="C17" s="290"/>
      <c r="D17" s="12"/>
      <c r="E17" s="12"/>
      <c r="F17" s="12"/>
      <c r="G17" s="27"/>
      <c r="H17" s="27"/>
      <c r="I17" s="27"/>
      <c r="J17" s="28"/>
      <c r="K17" s="29"/>
      <c r="L17" s="29"/>
      <c r="M17" s="29"/>
      <c r="N17" s="29"/>
      <c r="O17" s="30"/>
      <c r="P17" s="30"/>
      <c r="Q17" s="30"/>
      <c r="R17" s="30"/>
      <c r="S17" s="31"/>
      <c r="T17" s="31"/>
      <c r="U17" s="31"/>
      <c r="V17" s="31"/>
      <c r="W17" s="32"/>
      <c r="X17" s="32"/>
      <c r="Y17" s="32"/>
      <c r="Z17" s="32"/>
      <c r="AA17" s="33"/>
      <c r="AB17" s="33"/>
      <c r="AC17" s="33"/>
      <c r="AD17" s="33"/>
      <c r="AE17" s="12"/>
      <c r="AF17" s="12">
        <f>25*AG17</f>
        <v>0</v>
      </c>
      <c r="AG17" s="56"/>
    </row>
    <row r="18" spans="1:39" ht="32.25" customHeight="1" thickBot="1">
      <c r="A18" s="362"/>
      <c r="B18" s="295" t="s">
        <v>221</v>
      </c>
      <c r="C18" s="290" t="s">
        <v>148</v>
      </c>
      <c r="D18" s="131"/>
      <c r="E18" s="284"/>
      <c r="F18" s="365"/>
      <c r="G18" s="132"/>
      <c r="H18" s="368">
        <v>30</v>
      </c>
      <c r="I18" s="132"/>
      <c r="J18" s="368">
        <v>2</v>
      </c>
      <c r="K18" s="134"/>
      <c r="L18" s="134"/>
      <c r="M18" s="134"/>
      <c r="N18" s="134"/>
      <c r="O18" s="135"/>
      <c r="P18" s="135"/>
      <c r="Q18" s="135"/>
      <c r="R18" s="135"/>
      <c r="S18" s="136"/>
      <c r="T18" s="136"/>
      <c r="U18" s="136"/>
      <c r="V18" s="136"/>
      <c r="W18" s="272"/>
      <c r="X18" s="272"/>
      <c r="Y18" s="272"/>
      <c r="Z18" s="272"/>
      <c r="AA18" s="273"/>
      <c r="AB18" s="273"/>
      <c r="AC18" s="273"/>
      <c r="AD18" s="274"/>
      <c r="AE18" s="331">
        <v>30</v>
      </c>
      <c r="AF18" s="331">
        <f>25*AG18</f>
        <v>50</v>
      </c>
      <c r="AG18" s="331">
        <v>2</v>
      </c>
    </row>
    <row r="19" spans="1:39" ht="32.25" customHeight="1" thickBot="1">
      <c r="A19" s="362"/>
      <c r="B19" s="295" t="s">
        <v>222</v>
      </c>
      <c r="C19" s="290"/>
      <c r="D19" s="131"/>
      <c r="E19" s="305"/>
      <c r="F19" s="366"/>
      <c r="G19" s="132"/>
      <c r="H19" s="369"/>
      <c r="I19" s="132"/>
      <c r="J19" s="369"/>
      <c r="K19" s="134"/>
      <c r="L19" s="134"/>
      <c r="M19" s="134"/>
      <c r="N19" s="134"/>
      <c r="O19" s="135"/>
      <c r="P19" s="135"/>
      <c r="Q19" s="135"/>
      <c r="R19" s="135"/>
      <c r="S19" s="136"/>
      <c r="T19" s="136"/>
      <c r="U19" s="136"/>
      <c r="V19" s="136"/>
      <c r="W19" s="272"/>
      <c r="X19" s="272"/>
      <c r="Y19" s="272"/>
      <c r="Z19" s="272"/>
      <c r="AA19" s="273"/>
      <c r="AB19" s="273"/>
      <c r="AC19" s="273"/>
      <c r="AD19" s="274"/>
      <c r="AE19" s="332"/>
      <c r="AF19" s="332"/>
      <c r="AG19" s="332"/>
    </row>
    <row r="20" spans="1:39" ht="32.25" customHeight="1" thickBot="1">
      <c r="A20" s="362"/>
      <c r="B20" s="295" t="s">
        <v>223</v>
      </c>
      <c r="C20" s="290"/>
      <c r="D20" s="131"/>
      <c r="E20" s="305">
        <v>1</v>
      </c>
      <c r="F20" s="366"/>
      <c r="G20" s="132"/>
      <c r="H20" s="369"/>
      <c r="I20" s="132"/>
      <c r="J20" s="369"/>
      <c r="K20" s="134"/>
      <c r="L20" s="134"/>
      <c r="M20" s="134"/>
      <c r="N20" s="134"/>
      <c r="O20" s="135"/>
      <c r="P20" s="135"/>
      <c r="Q20" s="135"/>
      <c r="R20" s="135"/>
      <c r="S20" s="136"/>
      <c r="T20" s="136"/>
      <c r="U20" s="136"/>
      <c r="V20" s="136"/>
      <c r="W20" s="272"/>
      <c r="X20" s="272"/>
      <c r="Y20" s="272"/>
      <c r="Z20" s="272"/>
      <c r="AA20" s="273"/>
      <c r="AB20" s="273"/>
      <c r="AC20" s="273"/>
      <c r="AD20" s="274"/>
      <c r="AE20" s="332"/>
      <c r="AF20" s="332"/>
      <c r="AG20" s="332"/>
    </row>
    <row r="21" spans="1:39" ht="32.25" customHeight="1" thickBot="1">
      <c r="A21" s="362"/>
      <c r="B21" s="295" t="s">
        <v>224</v>
      </c>
      <c r="C21" s="290"/>
      <c r="D21" s="131"/>
      <c r="E21" s="305"/>
      <c r="F21" s="366"/>
      <c r="G21" s="132"/>
      <c r="H21" s="369"/>
      <c r="I21" s="132"/>
      <c r="J21" s="369"/>
      <c r="K21" s="134"/>
      <c r="L21" s="134"/>
      <c r="M21" s="134"/>
      <c r="N21" s="134"/>
      <c r="O21" s="135"/>
      <c r="P21" s="135"/>
      <c r="Q21" s="135"/>
      <c r="R21" s="135"/>
      <c r="S21" s="136"/>
      <c r="T21" s="136"/>
      <c r="U21" s="136"/>
      <c r="V21" s="136"/>
      <c r="W21" s="272"/>
      <c r="X21" s="272"/>
      <c r="Y21" s="272"/>
      <c r="Z21" s="272"/>
      <c r="AA21" s="273"/>
      <c r="AB21" s="273"/>
      <c r="AC21" s="273"/>
      <c r="AD21" s="274"/>
      <c r="AE21" s="332"/>
      <c r="AF21" s="332"/>
      <c r="AG21" s="332"/>
    </row>
    <row r="22" spans="1:39" ht="32.25" customHeight="1" thickBot="1">
      <c r="A22" s="363"/>
      <c r="B22" s="295" t="s">
        <v>225</v>
      </c>
      <c r="C22" s="290" t="s">
        <v>149</v>
      </c>
      <c r="D22" s="131"/>
      <c r="E22" s="140"/>
      <c r="F22" s="367"/>
      <c r="G22" s="132"/>
      <c r="H22" s="370"/>
      <c r="I22" s="132"/>
      <c r="J22" s="370"/>
      <c r="K22" s="134"/>
      <c r="L22" s="134"/>
      <c r="M22" s="134"/>
      <c r="N22" s="134"/>
      <c r="O22" s="135"/>
      <c r="P22" s="135"/>
      <c r="Q22" s="135"/>
      <c r="R22" s="135"/>
      <c r="S22" s="136"/>
      <c r="T22" s="136"/>
      <c r="U22" s="136"/>
      <c r="V22" s="136"/>
      <c r="W22" s="272"/>
      <c r="X22" s="272"/>
      <c r="Y22" s="272"/>
      <c r="Z22" s="272"/>
      <c r="AA22" s="273"/>
      <c r="AB22" s="273"/>
      <c r="AC22" s="273"/>
      <c r="AD22" s="274"/>
      <c r="AE22" s="364"/>
      <c r="AF22" s="364"/>
      <c r="AG22" s="364"/>
    </row>
    <row r="23" spans="1:39" ht="32.25" customHeight="1" thickBot="1">
      <c r="A23" s="271">
        <v>6</v>
      </c>
      <c r="B23" s="288" t="s">
        <v>34</v>
      </c>
      <c r="C23" s="290" t="s">
        <v>150</v>
      </c>
      <c r="D23" s="131"/>
      <c r="E23" s="131">
        <v>1.2</v>
      </c>
      <c r="F23" s="140"/>
      <c r="G23" s="132"/>
      <c r="H23" s="275">
        <v>30</v>
      </c>
      <c r="I23" s="132"/>
      <c r="J23" s="275">
        <v>0</v>
      </c>
      <c r="K23" s="134"/>
      <c r="L23" s="134">
        <v>30</v>
      </c>
      <c r="M23" s="134"/>
      <c r="N23" s="266">
        <v>0</v>
      </c>
      <c r="O23" s="135"/>
      <c r="P23" s="135"/>
      <c r="Q23" s="135"/>
      <c r="R23" s="135"/>
      <c r="S23" s="136"/>
      <c r="T23" s="136"/>
      <c r="U23" s="136"/>
      <c r="V23" s="136"/>
      <c r="W23" s="272"/>
      <c r="X23" s="272"/>
      <c r="Y23" s="272"/>
      <c r="Z23" s="272"/>
      <c r="AA23" s="273"/>
      <c r="AB23" s="273"/>
      <c r="AC23" s="273"/>
      <c r="AD23" s="274"/>
      <c r="AE23" s="276">
        <v>60</v>
      </c>
      <c r="AF23" s="281">
        <f>25*AG23</f>
        <v>0</v>
      </c>
      <c r="AG23" s="281">
        <v>0</v>
      </c>
    </row>
    <row r="24" spans="1:39" ht="32.25" customHeight="1" thickBot="1">
      <c r="A24" s="254">
        <v>7</v>
      </c>
      <c r="B24" s="288" t="s">
        <v>44</v>
      </c>
      <c r="C24" s="290" t="s">
        <v>95</v>
      </c>
      <c r="D24" s="12"/>
      <c r="E24" s="12"/>
      <c r="F24" s="12">
        <v>1</v>
      </c>
      <c r="G24" s="27">
        <v>2</v>
      </c>
      <c r="H24" s="27"/>
      <c r="I24" s="27"/>
      <c r="J24" s="27">
        <v>0</v>
      </c>
      <c r="K24" s="29"/>
      <c r="L24" s="29"/>
      <c r="M24" s="29"/>
      <c r="N24" s="63"/>
      <c r="O24" s="30"/>
      <c r="P24" s="30"/>
      <c r="Q24" s="30"/>
      <c r="R24" s="30"/>
      <c r="S24" s="31"/>
      <c r="T24" s="31"/>
      <c r="U24" s="31"/>
      <c r="V24" s="31"/>
      <c r="W24" s="32"/>
      <c r="X24" s="32"/>
      <c r="Y24" s="32"/>
      <c r="Z24" s="32"/>
      <c r="AA24" s="33"/>
      <c r="AB24" s="33"/>
      <c r="AC24" s="33"/>
      <c r="AD24" s="33"/>
      <c r="AE24" s="255">
        <v>2</v>
      </c>
      <c r="AF24" s="281">
        <f>25*AG24</f>
        <v>0</v>
      </c>
      <c r="AG24" s="64">
        <v>0</v>
      </c>
    </row>
    <row r="25" spans="1:39" ht="32.25" customHeight="1" thickBot="1">
      <c r="A25" s="254">
        <v>8</v>
      </c>
      <c r="B25" s="288" t="s">
        <v>37</v>
      </c>
      <c r="C25" s="290" t="s">
        <v>151</v>
      </c>
      <c r="D25" s="12"/>
      <c r="E25" s="12"/>
      <c r="F25" s="12">
        <v>1</v>
      </c>
      <c r="G25" s="27">
        <v>2</v>
      </c>
      <c r="H25" s="27"/>
      <c r="I25" s="27"/>
      <c r="J25" s="27">
        <v>0</v>
      </c>
      <c r="K25" s="29"/>
      <c r="L25" s="29"/>
      <c r="M25" s="29"/>
      <c r="N25" s="277"/>
      <c r="O25" s="30"/>
      <c r="P25" s="30"/>
      <c r="Q25" s="30"/>
      <c r="R25" s="30"/>
      <c r="S25" s="31"/>
      <c r="T25" s="31"/>
      <c r="U25" s="31"/>
      <c r="V25" s="31"/>
      <c r="W25" s="32"/>
      <c r="X25" s="32"/>
      <c r="Y25" s="32"/>
      <c r="Z25" s="32"/>
      <c r="AA25" s="33"/>
      <c r="AB25" s="33"/>
      <c r="AC25" s="33"/>
      <c r="AD25" s="33"/>
      <c r="AE25" s="255">
        <v>2</v>
      </c>
      <c r="AF25" s="281">
        <f>25*AG25</f>
        <v>0</v>
      </c>
      <c r="AG25" s="278">
        <v>0</v>
      </c>
    </row>
    <row r="26" spans="1:39" s="35" customFormat="1" ht="32.25" customHeight="1">
      <c r="A26" s="319" t="s">
        <v>12</v>
      </c>
      <c r="B26" s="320"/>
      <c r="C26" s="12"/>
      <c r="D26" s="12"/>
      <c r="E26" s="12"/>
      <c r="F26" s="12"/>
      <c r="G26" s="34">
        <f t="shared" ref="G26:AG26" si="0">SUM(G10:G25)</f>
        <v>4</v>
      </c>
      <c r="H26" s="34">
        <f t="shared" si="0"/>
        <v>90</v>
      </c>
      <c r="I26" s="34">
        <f t="shared" si="0"/>
        <v>0</v>
      </c>
      <c r="J26" s="34">
        <f t="shared" si="0"/>
        <v>4</v>
      </c>
      <c r="K26" s="34">
        <f t="shared" si="0"/>
        <v>0</v>
      </c>
      <c r="L26" s="34">
        <f t="shared" si="0"/>
        <v>120</v>
      </c>
      <c r="M26" s="34">
        <f t="shared" si="0"/>
        <v>0</v>
      </c>
      <c r="N26" s="34">
        <f t="shared" si="0"/>
        <v>5</v>
      </c>
      <c r="O26" s="34">
        <f t="shared" si="0"/>
        <v>0</v>
      </c>
      <c r="P26" s="34">
        <f t="shared" si="0"/>
        <v>30</v>
      </c>
      <c r="Q26" s="34">
        <f t="shared" si="0"/>
        <v>0</v>
      </c>
      <c r="R26" s="34">
        <f t="shared" si="0"/>
        <v>2</v>
      </c>
      <c r="S26" s="34">
        <f t="shared" si="0"/>
        <v>0</v>
      </c>
      <c r="T26" s="34">
        <f t="shared" si="0"/>
        <v>15</v>
      </c>
      <c r="U26" s="34">
        <f t="shared" si="0"/>
        <v>0</v>
      </c>
      <c r="V26" s="34">
        <f t="shared" si="0"/>
        <v>1</v>
      </c>
      <c r="W26" s="34">
        <f t="shared" si="0"/>
        <v>30</v>
      </c>
      <c r="X26" s="34">
        <f t="shared" si="0"/>
        <v>30</v>
      </c>
      <c r="Y26" s="34">
        <f t="shared" si="0"/>
        <v>0</v>
      </c>
      <c r="Z26" s="34">
        <f t="shared" si="0"/>
        <v>4</v>
      </c>
      <c r="AA26" s="34">
        <f t="shared" si="0"/>
        <v>30</v>
      </c>
      <c r="AB26" s="34">
        <f t="shared" si="0"/>
        <v>0</v>
      </c>
      <c r="AC26" s="34">
        <f t="shared" si="0"/>
        <v>0</v>
      </c>
      <c r="AD26" s="34">
        <f t="shared" si="0"/>
        <v>2</v>
      </c>
      <c r="AE26" s="34">
        <f t="shared" si="0"/>
        <v>349</v>
      </c>
      <c r="AF26" s="34">
        <f t="shared" si="0"/>
        <v>465</v>
      </c>
      <c r="AG26" s="34">
        <f t="shared" si="0"/>
        <v>18</v>
      </c>
      <c r="AH26" s="15"/>
      <c r="AI26" s="15"/>
      <c r="AK26" s="15"/>
      <c r="AL26" s="15"/>
      <c r="AM26" s="15"/>
    </row>
    <row r="27" spans="1:39" ht="32.25" customHeight="1" thickBot="1">
      <c r="A27" s="260" t="s">
        <v>23</v>
      </c>
      <c r="B27" s="265"/>
      <c r="C27" s="265" t="s">
        <v>142</v>
      </c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265"/>
      <c r="Q27" s="265"/>
      <c r="R27" s="265"/>
      <c r="S27" s="265"/>
      <c r="T27" s="265"/>
      <c r="U27" s="265"/>
      <c r="V27" s="265"/>
      <c r="W27" s="265"/>
      <c r="X27" s="265"/>
      <c r="Y27" s="265"/>
      <c r="Z27" s="265"/>
      <c r="AA27" s="265"/>
      <c r="AB27" s="265"/>
      <c r="AC27" s="265"/>
      <c r="AD27" s="265"/>
      <c r="AE27" s="265"/>
      <c r="AF27" s="265"/>
      <c r="AG27" s="265"/>
    </row>
    <row r="28" spans="1:39" ht="42.75" customHeight="1" thickBot="1">
      <c r="A28" s="256">
        <v>1</v>
      </c>
      <c r="B28" s="288" t="s">
        <v>96</v>
      </c>
      <c r="C28" s="296" t="s">
        <v>106</v>
      </c>
      <c r="D28" s="12">
        <v>1</v>
      </c>
      <c r="E28" s="13">
        <v>1</v>
      </c>
      <c r="F28" s="13"/>
      <c r="G28" s="27">
        <v>30</v>
      </c>
      <c r="H28" s="27">
        <v>30</v>
      </c>
      <c r="I28" s="27">
        <v>15</v>
      </c>
      <c r="J28" s="27">
        <v>5</v>
      </c>
      <c r="K28" s="29"/>
      <c r="L28" s="29"/>
      <c r="M28" s="29"/>
      <c r="N28" s="29"/>
      <c r="O28" s="30"/>
      <c r="P28" s="30"/>
      <c r="Q28" s="30"/>
      <c r="R28" s="30"/>
      <c r="S28" s="31"/>
      <c r="T28" s="31"/>
      <c r="U28" s="31"/>
      <c r="V28" s="31"/>
      <c r="W28" s="32"/>
      <c r="X28" s="32"/>
      <c r="Y28" s="32"/>
      <c r="Z28" s="32"/>
      <c r="AA28" s="33"/>
      <c r="AB28" s="33"/>
      <c r="AC28" s="33"/>
      <c r="AD28" s="33"/>
      <c r="AE28" s="12">
        <v>75</v>
      </c>
      <c r="AF28" s="12">
        <f>25*AG28</f>
        <v>125</v>
      </c>
      <c r="AG28" s="12">
        <v>5</v>
      </c>
    </row>
    <row r="29" spans="1:39" ht="32.25" customHeight="1" thickBot="1">
      <c r="A29" s="256">
        <v>2</v>
      </c>
      <c r="B29" s="288" t="s">
        <v>97</v>
      </c>
      <c r="C29" s="296" t="s">
        <v>107</v>
      </c>
      <c r="D29" s="12">
        <v>2</v>
      </c>
      <c r="E29" s="13">
        <v>2</v>
      </c>
      <c r="F29" s="13"/>
      <c r="G29" s="27"/>
      <c r="H29" s="27"/>
      <c r="I29" s="27"/>
      <c r="J29" s="27"/>
      <c r="K29" s="29">
        <v>15</v>
      </c>
      <c r="L29" s="29">
        <v>15</v>
      </c>
      <c r="M29" s="29"/>
      <c r="N29" s="29">
        <v>3</v>
      </c>
      <c r="O29" s="30"/>
      <c r="P29" s="30"/>
      <c r="Q29" s="30"/>
      <c r="R29" s="30"/>
      <c r="S29" s="31"/>
      <c r="T29" s="31"/>
      <c r="U29" s="31"/>
      <c r="V29" s="31"/>
      <c r="W29" s="32"/>
      <c r="X29" s="32"/>
      <c r="Y29" s="32"/>
      <c r="Z29" s="32"/>
      <c r="AA29" s="33"/>
      <c r="AB29" s="33"/>
      <c r="AC29" s="33"/>
      <c r="AD29" s="33"/>
      <c r="AE29" s="12">
        <v>30</v>
      </c>
      <c r="AF29" s="12">
        <f t="shared" ref="AF29:AF52" si="1">25*AG29</f>
        <v>75</v>
      </c>
      <c r="AG29" s="12">
        <v>3</v>
      </c>
    </row>
    <row r="30" spans="1:39" ht="35.25" customHeight="1" thickBot="1">
      <c r="A30" s="256">
        <v>3</v>
      </c>
      <c r="B30" s="288" t="s">
        <v>98</v>
      </c>
      <c r="C30" s="296" t="s">
        <v>108</v>
      </c>
      <c r="D30" s="12">
        <v>1</v>
      </c>
      <c r="E30" s="13">
        <v>1</v>
      </c>
      <c r="F30" s="13"/>
      <c r="G30" s="27">
        <v>30</v>
      </c>
      <c r="H30" s="27">
        <v>30</v>
      </c>
      <c r="I30" s="27"/>
      <c r="J30" s="27">
        <v>5</v>
      </c>
      <c r="K30" s="29"/>
      <c r="L30" s="29"/>
      <c r="M30" s="29"/>
      <c r="N30" s="29"/>
      <c r="O30" s="30"/>
      <c r="P30" s="30"/>
      <c r="Q30" s="30"/>
      <c r="R30" s="30"/>
      <c r="S30" s="31"/>
      <c r="T30" s="31"/>
      <c r="U30" s="31"/>
      <c r="V30" s="31"/>
      <c r="W30" s="32"/>
      <c r="X30" s="32"/>
      <c r="Y30" s="32"/>
      <c r="Z30" s="32"/>
      <c r="AA30" s="33"/>
      <c r="AB30" s="33"/>
      <c r="AC30" s="33"/>
      <c r="AD30" s="33"/>
      <c r="AE30" s="12">
        <v>60</v>
      </c>
      <c r="AF30" s="12">
        <f t="shared" si="1"/>
        <v>125</v>
      </c>
      <c r="AG30" s="12">
        <v>5</v>
      </c>
    </row>
    <row r="31" spans="1:39" ht="32.25" customHeight="1" thickBot="1">
      <c r="A31" s="256">
        <v>4</v>
      </c>
      <c r="B31" s="288" t="s">
        <v>99</v>
      </c>
      <c r="C31" s="296" t="s">
        <v>109</v>
      </c>
      <c r="D31" s="12">
        <v>1</v>
      </c>
      <c r="E31" s="12">
        <v>1</v>
      </c>
      <c r="F31" s="12"/>
      <c r="G31" s="27">
        <v>15</v>
      </c>
      <c r="H31" s="27">
        <v>15</v>
      </c>
      <c r="I31" s="27"/>
      <c r="J31" s="27">
        <v>3</v>
      </c>
      <c r="K31" s="29"/>
      <c r="L31" s="29"/>
      <c r="M31" s="29"/>
      <c r="N31" s="29"/>
      <c r="O31" s="30"/>
      <c r="P31" s="30"/>
      <c r="Q31" s="30"/>
      <c r="R31" s="30"/>
      <c r="S31" s="31"/>
      <c r="T31" s="31"/>
      <c r="U31" s="31"/>
      <c r="V31" s="31"/>
      <c r="W31" s="32"/>
      <c r="X31" s="32"/>
      <c r="Y31" s="32"/>
      <c r="Z31" s="32"/>
      <c r="AA31" s="33"/>
      <c r="AB31" s="33"/>
      <c r="AC31" s="33"/>
      <c r="AD31" s="33"/>
      <c r="AE31" s="12">
        <v>30</v>
      </c>
      <c r="AF31" s="12">
        <f t="shared" si="1"/>
        <v>75</v>
      </c>
      <c r="AG31" s="12">
        <v>3</v>
      </c>
    </row>
    <row r="32" spans="1:39" ht="32.25" customHeight="1" thickBot="1">
      <c r="A32" s="256">
        <v>5</v>
      </c>
      <c r="B32" s="288" t="s">
        <v>174</v>
      </c>
      <c r="C32" s="296" t="s">
        <v>111</v>
      </c>
      <c r="D32" s="12">
        <v>3</v>
      </c>
      <c r="E32" s="12">
        <v>3</v>
      </c>
      <c r="F32" s="12"/>
      <c r="G32" s="27"/>
      <c r="H32" s="27"/>
      <c r="I32" s="27"/>
      <c r="J32" s="27"/>
      <c r="K32" s="29"/>
      <c r="L32" s="29"/>
      <c r="M32" s="29"/>
      <c r="N32" s="29"/>
      <c r="O32" s="30">
        <v>15</v>
      </c>
      <c r="P32" s="30">
        <v>45</v>
      </c>
      <c r="Q32" s="30"/>
      <c r="R32" s="30">
        <v>3</v>
      </c>
      <c r="S32" s="31"/>
      <c r="T32" s="31"/>
      <c r="U32" s="31"/>
      <c r="V32" s="31"/>
      <c r="W32" s="32"/>
      <c r="X32" s="32"/>
      <c r="Y32" s="32"/>
      <c r="Z32" s="32"/>
      <c r="AA32" s="33"/>
      <c r="AB32" s="33"/>
      <c r="AC32" s="33"/>
      <c r="AD32" s="33"/>
      <c r="AE32" s="12">
        <v>60</v>
      </c>
      <c r="AF32" s="12">
        <f t="shared" si="1"/>
        <v>75</v>
      </c>
      <c r="AG32" s="12">
        <v>3</v>
      </c>
    </row>
    <row r="33" spans="1:39" ht="32.25" customHeight="1" thickBot="1">
      <c r="A33" s="256">
        <v>6</v>
      </c>
      <c r="B33" s="288" t="s">
        <v>100</v>
      </c>
      <c r="C33" s="296" t="s">
        <v>112</v>
      </c>
      <c r="D33" s="12">
        <v>2</v>
      </c>
      <c r="E33" s="13">
        <v>2</v>
      </c>
      <c r="F33" s="13"/>
      <c r="G33" s="27"/>
      <c r="H33" s="27"/>
      <c r="I33" s="27"/>
      <c r="J33" s="27"/>
      <c r="K33" s="29">
        <v>15</v>
      </c>
      <c r="L33" s="29">
        <v>15</v>
      </c>
      <c r="M33" s="29">
        <v>30</v>
      </c>
      <c r="N33" s="29">
        <v>5</v>
      </c>
      <c r="O33" s="30"/>
      <c r="P33" s="30"/>
      <c r="Q33" s="30"/>
      <c r="R33" s="30"/>
      <c r="S33" s="31"/>
      <c r="T33" s="31"/>
      <c r="U33" s="31"/>
      <c r="V33" s="31"/>
      <c r="W33" s="32"/>
      <c r="X33" s="32"/>
      <c r="Y33" s="32"/>
      <c r="Z33" s="32"/>
      <c r="AA33" s="33"/>
      <c r="AB33" s="33"/>
      <c r="AC33" s="33"/>
      <c r="AD33" s="33"/>
      <c r="AE33" s="12">
        <v>60</v>
      </c>
      <c r="AF33" s="12">
        <f t="shared" si="1"/>
        <v>125</v>
      </c>
      <c r="AG33" s="12">
        <v>5</v>
      </c>
    </row>
    <row r="34" spans="1:39" ht="32.25" customHeight="1" thickBot="1">
      <c r="A34" s="256">
        <v>7</v>
      </c>
      <c r="B34" s="288" t="s">
        <v>101</v>
      </c>
      <c r="C34" s="296" t="s">
        <v>114</v>
      </c>
      <c r="D34" s="12">
        <v>4</v>
      </c>
      <c r="E34" s="13">
        <v>4</v>
      </c>
      <c r="F34" s="13"/>
      <c r="G34" s="27"/>
      <c r="H34" s="27"/>
      <c r="I34" s="27"/>
      <c r="J34" s="27"/>
      <c r="K34" s="29"/>
      <c r="L34" s="29"/>
      <c r="M34" s="29"/>
      <c r="N34" s="29"/>
      <c r="O34" s="30"/>
      <c r="P34" s="30"/>
      <c r="Q34" s="30"/>
      <c r="R34" s="30"/>
      <c r="S34" s="31">
        <v>30</v>
      </c>
      <c r="T34" s="31">
        <v>15</v>
      </c>
      <c r="U34" s="31">
        <v>15</v>
      </c>
      <c r="V34" s="31">
        <v>4</v>
      </c>
      <c r="W34" s="32"/>
      <c r="X34" s="32"/>
      <c r="Y34" s="32"/>
      <c r="Z34" s="32"/>
      <c r="AA34" s="33"/>
      <c r="AB34" s="33"/>
      <c r="AC34" s="33"/>
      <c r="AD34" s="33"/>
      <c r="AE34" s="12">
        <v>60</v>
      </c>
      <c r="AF34" s="12">
        <f t="shared" si="1"/>
        <v>100</v>
      </c>
      <c r="AG34" s="12">
        <v>4</v>
      </c>
    </row>
    <row r="35" spans="1:39" ht="33" customHeight="1" thickBot="1">
      <c r="A35" s="256">
        <v>8</v>
      </c>
      <c r="B35" s="288" t="s">
        <v>102</v>
      </c>
      <c r="C35" s="296" t="s">
        <v>113</v>
      </c>
      <c r="D35" s="12">
        <v>1</v>
      </c>
      <c r="E35" s="13">
        <v>1</v>
      </c>
      <c r="F35" s="13"/>
      <c r="G35" s="27">
        <v>30</v>
      </c>
      <c r="H35" s="27">
        <v>15</v>
      </c>
      <c r="I35" s="27">
        <v>45</v>
      </c>
      <c r="J35" s="27">
        <v>7</v>
      </c>
      <c r="K35" s="29"/>
      <c r="L35" s="29"/>
      <c r="M35" s="29"/>
      <c r="N35" s="29"/>
      <c r="O35" s="30"/>
      <c r="P35" s="30"/>
      <c r="Q35" s="30"/>
      <c r="R35" s="30"/>
      <c r="S35" s="31"/>
      <c r="T35" s="31"/>
      <c r="U35" s="31"/>
      <c r="V35" s="31"/>
      <c r="W35" s="32"/>
      <c r="X35" s="32"/>
      <c r="Y35" s="32"/>
      <c r="Z35" s="32"/>
      <c r="AA35" s="33"/>
      <c r="AB35" s="33"/>
      <c r="AC35" s="33"/>
      <c r="AD35" s="33"/>
      <c r="AE35" s="12">
        <v>90</v>
      </c>
      <c r="AF35" s="12">
        <f t="shared" si="1"/>
        <v>175</v>
      </c>
      <c r="AG35" s="12">
        <v>7</v>
      </c>
    </row>
    <row r="36" spans="1:39" s="36" customFormat="1" ht="27.75" customHeight="1" thickBot="1">
      <c r="A36" s="256">
        <v>9</v>
      </c>
      <c r="B36" s="288" t="s">
        <v>103</v>
      </c>
      <c r="C36" s="297" t="s">
        <v>110</v>
      </c>
      <c r="D36" s="12"/>
      <c r="E36" s="12">
        <v>1</v>
      </c>
      <c r="F36" s="12"/>
      <c r="G36" s="27">
        <v>30</v>
      </c>
      <c r="H36" s="27"/>
      <c r="I36" s="27"/>
      <c r="J36" s="27">
        <v>2</v>
      </c>
      <c r="K36" s="29"/>
      <c r="L36" s="29"/>
      <c r="M36" s="29"/>
      <c r="N36" s="29"/>
      <c r="O36" s="30"/>
      <c r="P36" s="30"/>
      <c r="Q36" s="30"/>
      <c r="R36" s="30"/>
      <c r="S36" s="31"/>
      <c r="T36" s="31"/>
      <c r="U36" s="31"/>
      <c r="V36" s="31"/>
      <c r="W36" s="32"/>
      <c r="X36" s="32"/>
      <c r="Y36" s="32"/>
      <c r="Z36" s="32"/>
      <c r="AA36" s="33"/>
      <c r="AB36" s="33"/>
      <c r="AC36" s="33"/>
      <c r="AD36" s="33"/>
      <c r="AE36" s="12">
        <v>30</v>
      </c>
      <c r="AF36" s="12">
        <f t="shared" si="1"/>
        <v>50</v>
      </c>
      <c r="AG36" s="12">
        <v>2</v>
      </c>
      <c r="AH36" s="15"/>
      <c r="AI36" s="15"/>
      <c r="AJ36" s="46"/>
      <c r="AK36" s="15"/>
      <c r="AL36" s="15"/>
      <c r="AM36" s="15"/>
    </row>
    <row r="37" spans="1:39" ht="32.25" customHeight="1" thickBot="1">
      <c r="A37" s="256">
        <v>10</v>
      </c>
      <c r="B37" s="288" t="s">
        <v>104</v>
      </c>
      <c r="C37" s="296" t="s">
        <v>115</v>
      </c>
      <c r="D37" s="12">
        <v>3</v>
      </c>
      <c r="E37" s="13">
        <v>3</v>
      </c>
      <c r="F37" s="13"/>
      <c r="G37" s="27"/>
      <c r="H37" s="27"/>
      <c r="I37" s="27"/>
      <c r="J37" s="27"/>
      <c r="K37" s="29"/>
      <c r="L37" s="29"/>
      <c r="M37" s="29"/>
      <c r="N37" s="29"/>
      <c r="O37" s="30">
        <v>15</v>
      </c>
      <c r="P37" s="30">
        <v>45</v>
      </c>
      <c r="Q37" s="30"/>
      <c r="R37" s="30">
        <v>4</v>
      </c>
      <c r="S37" s="31"/>
      <c r="T37" s="31"/>
      <c r="U37" s="31"/>
      <c r="V37" s="31"/>
      <c r="W37" s="32"/>
      <c r="X37" s="32"/>
      <c r="Y37" s="32"/>
      <c r="Z37" s="32"/>
      <c r="AA37" s="33"/>
      <c r="AB37" s="33"/>
      <c r="AC37" s="33"/>
      <c r="AD37" s="33"/>
      <c r="AE37" s="12">
        <v>60</v>
      </c>
      <c r="AF37" s="12">
        <f t="shared" si="1"/>
        <v>100</v>
      </c>
      <c r="AG37" s="12">
        <v>4</v>
      </c>
    </row>
    <row r="38" spans="1:39" ht="32.25" customHeight="1" thickBot="1">
      <c r="A38" s="256">
        <v>11</v>
      </c>
      <c r="B38" s="288" t="s">
        <v>105</v>
      </c>
      <c r="C38" s="297" t="s">
        <v>116</v>
      </c>
      <c r="D38" s="12">
        <v>2</v>
      </c>
      <c r="E38" s="12">
        <v>2</v>
      </c>
      <c r="F38" s="12"/>
      <c r="G38" s="27"/>
      <c r="H38" s="27"/>
      <c r="I38" s="27"/>
      <c r="J38" s="27"/>
      <c r="K38" s="29">
        <v>15</v>
      </c>
      <c r="L38" s="29">
        <v>15</v>
      </c>
      <c r="M38" s="29"/>
      <c r="N38" s="29">
        <v>2</v>
      </c>
      <c r="O38" s="30"/>
      <c r="P38" s="30"/>
      <c r="Q38" s="30"/>
      <c r="R38" s="30"/>
      <c r="S38" s="31"/>
      <c r="T38" s="31"/>
      <c r="U38" s="31"/>
      <c r="V38" s="31"/>
      <c r="W38" s="32"/>
      <c r="X38" s="32"/>
      <c r="Y38" s="32"/>
      <c r="Z38" s="32"/>
      <c r="AA38" s="33"/>
      <c r="AB38" s="33"/>
      <c r="AC38" s="33"/>
      <c r="AD38" s="33"/>
      <c r="AE38" s="12">
        <v>30</v>
      </c>
      <c r="AF38" s="12">
        <f t="shared" si="1"/>
        <v>50</v>
      </c>
      <c r="AG38" s="12">
        <v>2</v>
      </c>
    </row>
    <row r="39" spans="1:39" ht="32.25" customHeight="1" thickBot="1">
      <c r="A39" s="254">
        <v>12</v>
      </c>
      <c r="B39" s="288" t="s">
        <v>131</v>
      </c>
      <c r="C39" s="297" t="s">
        <v>152</v>
      </c>
      <c r="D39" s="13"/>
      <c r="E39" s="13">
        <v>2.2999999999999998</v>
      </c>
      <c r="F39" s="13"/>
      <c r="G39" s="37"/>
      <c r="H39" s="37"/>
      <c r="I39" s="37"/>
      <c r="J39" s="37"/>
      <c r="K39" s="38">
        <v>15</v>
      </c>
      <c r="L39" s="38">
        <v>30</v>
      </c>
      <c r="M39" s="38"/>
      <c r="N39" s="38">
        <v>3</v>
      </c>
      <c r="O39" s="40">
        <v>15</v>
      </c>
      <c r="P39" s="40">
        <v>30</v>
      </c>
      <c r="Q39" s="40"/>
      <c r="R39" s="40">
        <v>3</v>
      </c>
      <c r="S39" s="41"/>
      <c r="T39" s="41"/>
      <c r="U39" s="41"/>
      <c r="V39" s="41"/>
      <c r="W39" s="42"/>
      <c r="X39" s="42"/>
      <c r="Y39" s="42"/>
      <c r="Z39" s="42"/>
      <c r="AA39" s="43"/>
      <c r="AB39" s="43"/>
      <c r="AC39" s="43"/>
      <c r="AD39" s="43"/>
      <c r="AE39" s="12">
        <v>90</v>
      </c>
      <c r="AF39" s="12">
        <f t="shared" si="1"/>
        <v>150</v>
      </c>
      <c r="AG39" s="12">
        <v>6</v>
      </c>
    </row>
    <row r="40" spans="1:39" ht="32.25" customHeight="1" thickBot="1">
      <c r="A40" s="254">
        <v>13</v>
      </c>
      <c r="B40" s="288" t="s">
        <v>132</v>
      </c>
      <c r="C40" s="297" t="s">
        <v>153</v>
      </c>
      <c r="D40" s="13"/>
      <c r="E40" s="13">
        <v>4</v>
      </c>
      <c r="F40" s="13"/>
      <c r="G40" s="37"/>
      <c r="H40" s="37"/>
      <c r="I40" s="37"/>
      <c r="J40" s="37"/>
      <c r="K40" s="38"/>
      <c r="L40" s="38"/>
      <c r="M40" s="38"/>
      <c r="N40" s="38"/>
      <c r="O40" s="40"/>
      <c r="P40" s="40"/>
      <c r="Q40" s="40"/>
      <c r="R40" s="40"/>
      <c r="S40" s="41">
        <v>15</v>
      </c>
      <c r="T40" s="41">
        <v>30</v>
      </c>
      <c r="U40" s="41"/>
      <c r="V40" s="41">
        <v>3</v>
      </c>
      <c r="W40" s="42"/>
      <c r="X40" s="42"/>
      <c r="Y40" s="42"/>
      <c r="Z40" s="42"/>
      <c r="AA40" s="43"/>
      <c r="AB40" s="43"/>
      <c r="AC40" s="43"/>
      <c r="AD40" s="43"/>
      <c r="AE40" s="12">
        <v>45</v>
      </c>
      <c r="AF40" s="12">
        <f t="shared" si="1"/>
        <v>75</v>
      </c>
      <c r="AG40" s="12">
        <v>3</v>
      </c>
    </row>
    <row r="41" spans="1:39" ht="32.25" customHeight="1" thickBot="1">
      <c r="A41" s="254">
        <v>14</v>
      </c>
      <c r="B41" s="288" t="s">
        <v>133</v>
      </c>
      <c r="C41" s="297" t="s">
        <v>154</v>
      </c>
      <c r="D41" s="13">
        <v>3</v>
      </c>
      <c r="E41" s="13">
        <v>2.2999999999999998</v>
      </c>
      <c r="F41" s="13"/>
      <c r="G41" s="37"/>
      <c r="H41" s="37"/>
      <c r="I41" s="37"/>
      <c r="J41" s="37"/>
      <c r="K41" s="38">
        <v>15</v>
      </c>
      <c r="L41" s="38">
        <v>15</v>
      </c>
      <c r="M41" s="38">
        <v>30</v>
      </c>
      <c r="N41" s="38">
        <v>5</v>
      </c>
      <c r="O41" s="40">
        <v>15</v>
      </c>
      <c r="P41" s="40">
        <v>15</v>
      </c>
      <c r="Q41" s="40">
        <v>30</v>
      </c>
      <c r="R41" s="40">
        <v>5</v>
      </c>
      <c r="S41" s="41"/>
      <c r="T41" s="41"/>
      <c r="U41" s="41"/>
      <c r="V41" s="41"/>
      <c r="W41" s="42"/>
      <c r="X41" s="42"/>
      <c r="Y41" s="42"/>
      <c r="Z41" s="42"/>
      <c r="AA41" s="43"/>
      <c r="AB41" s="43"/>
      <c r="AC41" s="43"/>
      <c r="AD41" s="43"/>
      <c r="AE41" s="12">
        <v>120</v>
      </c>
      <c r="AF41" s="12">
        <f t="shared" si="1"/>
        <v>250</v>
      </c>
      <c r="AG41" s="12">
        <v>10</v>
      </c>
    </row>
    <row r="42" spans="1:39" ht="32.25" customHeight="1" thickBot="1">
      <c r="A42" s="254">
        <v>15</v>
      </c>
      <c r="B42" s="288" t="s">
        <v>134</v>
      </c>
      <c r="C42" s="297" t="s">
        <v>155</v>
      </c>
      <c r="D42" s="13">
        <v>4</v>
      </c>
      <c r="E42" s="13">
        <v>3.4</v>
      </c>
      <c r="F42" s="13"/>
      <c r="G42" s="37"/>
      <c r="H42" s="37"/>
      <c r="I42" s="37"/>
      <c r="J42" s="37"/>
      <c r="K42" s="38"/>
      <c r="L42" s="38"/>
      <c r="M42" s="38"/>
      <c r="N42" s="38"/>
      <c r="O42" s="40">
        <v>30</v>
      </c>
      <c r="P42" s="40">
        <v>30</v>
      </c>
      <c r="Q42" s="40"/>
      <c r="R42" s="40">
        <v>4</v>
      </c>
      <c r="S42" s="41">
        <v>15</v>
      </c>
      <c r="T42" s="41">
        <v>30</v>
      </c>
      <c r="U42" s="41"/>
      <c r="V42" s="41">
        <v>3</v>
      </c>
      <c r="W42" s="42"/>
      <c r="X42" s="42"/>
      <c r="Y42" s="42"/>
      <c r="Z42" s="42"/>
      <c r="AA42" s="43"/>
      <c r="AB42" s="43"/>
      <c r="AC42" s="43"/>
      <c r="AD42" s="43"/>
      <c r="AE42" s="12">
        <v>105</v>
      </c>
      <c r="AF42" s="12">
        <f t="shared" si="1"/>
        <v>175</v>
      </c>
      <c r="AG42" s="12">
        <v>7</v>
      </c>
    </row>
    <row r="43" spans="1:39" ht="32.25" customHeight="1" thickBot="1">
      <c r="A43" s="254">
        <v>16</v>
      </c>
      <c r="B43" s="288" t="s">
        <v>135</v>
      </c>
      <c r="C43" s="297" t="s">
        <v>156</v>
      </c>
      <c r="D43" s="13"/>
      <c r="E43" s="13">
        <v>5</v>
      </c>
      <c r="F43" s="13"/>
      <c r="G43" s="37"/>
      <c r="H43" s="37"/>
      <c r="I43" s="37"/>
      <c r="J43" s="37"/>
      <c r="K43" s="38"/>
      <c r="L43" s="38"/>
      <c r="M43" s="38"/>
      <c r="N43" s="38"/>
      <c r="O43" s="40"/>
      <c r="P43" s="40"/>
      <c r="Q43" s="40"/>
      <c r="R43" s="40"/>
      <c r="S43" s="41"/>
      <c r="T43" s="41"/>
      <c r="U43" s="41"/>
      <c r="V43" s="41"/>
      <c r="W43" s="307">
        <v>15</v>
      </c>
      <c r="X43" s="307">
        <v>15</v>
      </c>
      <c r="Y43" s="42"/>
      <c r="Z43" s="42">
        <v>2</v>
      </c>
      <c r="AA43" s="43"/>
      <c r="AB43" s="43"/>
      <c r="AC43" s="43"/>
      <c r="AD43" s="43"/>
      <c r="AE43" s="12">
        <v>30</v>
      </c>
      <c r="AF43" s="12">
        <f t="shared" si="1"/>
        <v>50</v>
      </c>
      <c r="AG43" s="12">
        <v>2</v>
      </c>
    </row>
    <row r="44" spans="1:39" ht="32.25" customHeight="1" thickBot="1">
      <c r="A44" s="254">
        <v>17</v>
      </c>
      <c r="B44" s="288" t="s">
        <v>136</v>
      </c>
      <c r="C44" s="297" t="s">
        <v>157</v>
      </c>
      <c r="D44" s="13">
        <v>4</v>
      </c>
      <c r="E44" s="13">
        <v>4</v>
      </c>
      <c r="F44" s="13"/>
      <c r="G44" s="37"/>
      <c r="H44" s="37"/>
      <c r="I44" s="37"/>
      <c r="J44" s="37"/>
      <c r="K44" s="38"/>
      <c r="L44" s="38"/>
      <c r="M44" s="38"/>
      <c r="N44" s="38"/>
      <c r="O44" s="40"/>
      <c r="P44" s="40"/>
      <c r="Q44" s="40"/>
      <c r="R44" s="40"/>
      <c r="S44" s="41">
        <v>30</v>
      </c>
      <c r="T44" s="41">
        <v>15</v>
      </c>
      <c r="U44" s="41">
        <v>30</v>
      </c>
      <c r="V44" s="41">
        <v>6</v>
      </c>
      <c r="W44" s="42"/>
      <c r="X44" s="42"/>
      <c r="Y44" s="42"/>
      <c r="Z44" s="42"/>
      <c r="AA44" s="43"/>
      <c r="AB44" s="43"/>
      <c r="AC44" s="43"/>
      <c r="AD44" s="43"/>
      <c r="AE44" s="12">
        <v>75</v>
      </c>
      <c r="AF44" s="12">
        <f t="shared" si="1"/>
        <v>150</v>
      </c>
      <c r="AG44" s="12">
        <v>6</v>
      </c>
    </row>
    <row r="45" spans="1:39" ht="32.25" customHeight="1" thickBot="1">
      <c r="A45" s="254">
        <v>18</v>
      </c>
      <c r="B45" s="288" t="s">
        <v>137</v>
      </c>
      <c r="C45" s="297" t="s">
        <v>158</v>
      </c>
      <c r="D45" s="13"/>
      <c r="E45" s="13">
        <v>4</v>
      </c>
      <c r="F45" s="13"/>
      <c r="G45" s="37"/>
      <c r="H45" s="37"/>
      <c r="I45" s="37"/>
      <c r="J45" s="37"/>
      <c r="K45" s="38"/>
      <c r="L45" s="38"/>
      <c r="M45" s="38"/>
      <c r="N45" s="38"/>
      <c r="O45" s="40"/>
      <c r="P45" s="40"/>
      <c r="Q45" s="40"/>
      <c r="R45" s="40"/>
      <c r="S45" s="41">
        <v>15</v>
      </c>
      <c r="T45" s="41"/>
      <c r="U45" s="41">
        <v>45</v>
      </c>
      <c r="V45" s="41">
        <v>4</v>
      </c>
      <c r="W45" s="42"/>
      <c r="X45" s="42"/>
      <c r="Y45" s="42"/>
      <c r="Z45" s="42"/>
      <c r="AA45" s="43"/>
      <c r="AB45" s="43"/>
      <c r="AC45" s="43"/>
      <c r="AD45" s="43"/>
      <c r="AE45" s="12">
        <v>60</v>
      </c>
      <c r="AF45" s="12">
        <f t="shared" si="1"/>
        <v>100</v>
      </c>
      <c r="AG45" s="12">
        <v>4</v>
      </c>
    </row>
    <row r="46" spans="1:39" ht="32.25" customHeight="1" thickBot="1">
      <c r="A46" s="254">
        <v>19</v>
      </c>
      <c r="B46" s="288" t="s">
        <v>138</v>
      </c>
      <c r="C46" s="297" t="s">
        <v>159</v>
      </c>
      <c r="D46" s="13"/>
      <c r="E46" s="13">
        <v>3</v>
      </c>
      <c r="F46" s="13"/>
      <c r="G46" s="37"/>
      <c r="H46" s="37"/>
      <c r="I46" s="37"/>
      <c r="J46" s="37"/>
      <c r="K46" s="38"/>
      <c r="L46" s="38"/>
      <c r="M46" s="38"/>
      <c r="N46" s="38"/>
      <c r="O46" s="40">
        <v>15</v>
      </c>
      <c r="P46" s="40">
        <v>15</v>
      </c>
      <c r="Q46" s="40"/>
      <c r="R46" s="40">
        <v>2</v>
      </c>
      <c r="S46" s="41"/>
      <c r="T46" s="41"/>
      <c r="U46" s="41"/>
      <c r="V46" s="41"/>
      <c r="W46" s="42"/>
      <c r="X46" s="42"/>
      <c r="Y46" s="42"/>
      <c r="Z46" s="42"/>
      <c r="AA46" s="43"/>
      <c r="AB46" s="43"/>
      <c r="AC46" s="43"/>
      <c r="AD46" s="43"/>
      <c r="AE46" s="12">
        <v>30</v>
      </c>
      <c r="AF46" s="12">
        <f t="shared" si="1"/>
        <v>50</v>
      </c>
      <c r="AG46" s="12">
        <v>2</v>
      </c>
    </row>
    <row r="47" spans="1:39" ht="32.25" customHeight="1" thickBot="1">
      <c r="A47" s="258">
        <v>20</v>
      </c>
      <c r="B47" s="298" t="s">
        <v>118</v>
      </c>
      <c r="C47" s="299" t="s">
        <v>160</v>
      </c>
      <c r="D47" s="13"/>
      <c r="E47" s="12">
        <v>5</v>
      </c>
      <c r="F47" s="12"/>
      <c r="G47" s="27"/>
      <c r="H47" s="27"/>
      <c r="I47" s="27"/>
      <c r="J47" s="27"/>
      <c r="K47" s="38"/>
      <c r="L47" s="38"/>
      <c r="M47" s="38"/>
      <c r="N47" s="38"/>
      <c r="O47" s="30"/>
      <c r="P47" s="30"/>
      <c r="Q47" s="30"/>
      <c r="R47" s="30"/>
      <c r="S47" s="31"/>
      <c r="T47" s="31"/>
      <c r="U47" s="31"/>
      <c r="V47" s="31"/>
      <c r="W47" s="306">
        <v>15</v>
      </c>
      <c r="X47" s="32"/>
      <c r="Y47" s="32"/>
      <c r="Z47" s="32">
        <v>1</v>
      </c>
      <c r="AA47" s="33"/>
      <c r="AB47" s="33"/>
      <c r="AC47" s="33"/>
      <c r="AD47" s="33"/>
      <c r="AE47" s="12">
        <v>15</v>
      </c>
      <c r="AF47" s="12">
        <f t="shared" si="1"/>
        <v>25</v>
      </c>
      <c r="AG47" s="12">
        <v>1</v>
      </c>
    </row>
    <row r="48" spans="1:39" ht="32.25" customHeight="1" thickBot="1">
      <c r="A48" s="258">
        <v>21</v>
      </c>
      <c r="B48" s="298" t="s">
        <v>119</v>
      </c>
      <c r="C48" s="300" t="s">
        <v>161</v>
      </c>
      <c r="D48" s="13"/>
      <c r="E48" s="12">
        <v>1</v>
      </c>
      <c r="F48" s="12"/>
      <c r="G48" s="37">
        <v>15</v>
      </c>
      <c r="H48" s="37"/>
      <c r="I48" s="37"/>
      <c r="J48" s="37">
        <v>1</v>
      </c>
      <c r="K48" s="38"/>
      <c r="L48" s="38"/>
      <c r="M48" s="38"/>
      <c r="N48" s="38"/>
      <c r="O48" s="30"/>
      <c r="P48" s="30"/>
      <c r="Q48" s="30"/>
      <c r="R48" s="30"/>
      <c r="S48" s="31"/>
      <c r="T48" s="31"/>
      <c r="U48" s="31"/>
      <c r="V48" s="31"/>
      <c r="W48" s="32"/>
      <c r="X48" s="32"/>
      <c r="Y48" s="32"/>
      <c r="Z48" s="32"/>
      <c r="AA48" s="33"/>
      <c r="AB48" s="33"/>
      <c r="AC48" s="33"/>
      <c r="AD48" s="33"/>
      <c r="AE48" s="12">
        <v>15</v>
      </c>
      <c r="AF48" s="12">
        <f t="shared" si="1"/>
        <v>25</v>
      </c>
      <c r="AG48" s="12">
        <v>1</v>
      </c>
    </row>
    <row r="49" spans="1:39" ht="32.25" customHeight="1" thickBot="1">
      <c r="A49" s="258">
        <v>22</v>
      </c>
      <c r="B49" s="298" t="s">
        <v>120</v>
      </c>
      <c r="C49" s="301" t="s">
        <v>162</v>
      </c>
      <c r="D49" s="13"/>
      <c r="E49" s="12">
        <v>1</v>
      </c>
      <c r="F49" s="12"/>
      <c r="G49" s="37">
        <v>30</v>
      </c>
      <c r="H49" s="37">
        <v>15</v>
      </c>
      <c r="I49" s="37"/>
      <c r="J49" s="37">
        <v>3</v>
      </c>
      <c r="K49" s="38"/>
      <c r="L49" s="38"/>
      <c r="M49" s="38"/>
      <c r="N49" s="38"/>
      <c r="O49" s="30"/>
      <c r="P49" s="30"/>
      <c r="Q49" s="30"/>
      <c r="R49" s="30"/>
      <c r="S49" s="31"/>
      <c r="T49" s="31"/>
      <c r="U49" s="31"/>
      <c r="V49" s="31"/>
      <c r="W49" s="32"/>
      <c r="X49" s="32"/>
      <c r="Y49" s="32"/>
      <c r="Z49" s="32"/>
      <c r="AA49" s="33"/>
      <c r="AB49" s="33"/>
      <c r="AC49" s="33"/>
      <c r="AD49" s="33"/>
      <c r="AE49" s="12">
        <v>45</v>
      </c>
      <c r="AF49" s="12">
        <f t="shared" si="1"/>
        <v>75</v>
      </c>
      <c r="AG49" s="12">
        <v>3</v>
      </c>
    </row>
    <row r="50" spans="1:39" ht="32.25" customHeight="1" thickBot="1">
      <c r="A50" s="258">
        <v>23</v>
      </c>
      <c r="B50" s="302" t="s">
        <v>121</v>
      </c>
      <c r="C50" s="301" t="s">
        <v>163</v>
      </c>
      <c r="D50" s="13">
        <v>5</v>
      </c>
      <c r="E50" s="12">
        <v>5</v>
      </c>
      <c r="F50" s="12"/>
      <c r="G50" s="37"/>
      <c r="H50" s="37"/>
      <c r="I50" s="37"/>
      <c r="J50" s="37"/>
      <c r="K50" s="38"/>
      <c r="L50" s="38"/>
      <c r="M50" s="38"/>
      <c r="N50" s="38"/>
      <c r="O50" s="30"/>
      <c r="P50" s="30"/>
      <c r="Q50" s="30"/>
      <c r="R50" s="30"/>
      <c r="S50" s="31"/>
      <c r="T50" s="31"/>
      <c r="U50" s="31"/>
      <c r="V50" s="31"/>
      <c r="W50" s="306">
        <v>15</v>
      </c>
      <c r="X50" s="306">
        <v>15</v>
      </c>
      <c r="Y50" s="306">
        <v>15</v>
      </c>
      <c r="Z50" s="32">
        <v>4</v>
      </c>
      <c r="AA50" s="33"/>
      <c r="AB50" s="33"/>
      <c r="AC50" s="33"/>
      <c r="AD50" s="33"/>
      <c r="AE50" s="12">
        <v>45</v>
      </c>
      <c r="AF50" s="12">
        <f t="shared" si="1"/>
        <v>100</v>
      </c>
      <c r="AG50" s="12">
        <v>4</v>
      </c>
    </row>
    <row r="51" spans="1:39" ht="32.25" customHeight="1" thickBot="1">
      <c r="A51" s="258">
        <v>24</v>
      </c>
      <c r="B51" s="298" t="s">
        <v>125</v>
      </c>
      <c r="C51" s="301" t="s">
        <v>164</v>
      </c>
      <c r="D51" s="13"/>
      <c r="E51" s="12">
        <v>5</v>
      </c>
      <c r="F51" s="12"/>
      <c r="G51" s="37"/>
      <c r="H51" s="37"/>
      <c r="I51" s="37"/>
      <c r="J51" s="37"/>
      <c r="K51" s="38"/>
      <c r="L51" s="38"/>
      <c r="M51" s="38"/>
      <c r="N51" s="38"/>
      <c r="O51" s="30"/>
      <c r="P51" s="30"/>
      <c r="Q51" s="30"/>
      <c r="R51" s="30"/>
      <c r="S51" s="31"/>
      <c r="T51" s="31"/>
      <c r="U51" s="31"/>
      <c r="V51" s="31"/>
      <c r="W51" s="306">
        <v>15</v>
      </c>
      <c r="X51" s="306">
        <v>15</v>
      </c>
      <c r="Y51" s="32"/>
      <c r="Z51" s="32">
        <v>2</v>
      </c>
      <c r="AA51" s="33"/>
      <c r="AB51" s="33"/>
      <c r="AC51" s="33"/>
      <c r="AD51" s="33"/>
      <c r="AE51" s="12">
        <v>30</v>
      </c>
      <c r="AF51" s="12">
        <f t="shared" si="1"/>
        <v>50</v>
      </c>
      <c r="AG51" s="12">
        <v>2</v>
      </c>
    </row>
    <row r="52" spans="1:39" s="36" customFormat="1" ht="27.75" customHeight="1" thickBot="1">
      <c r="A52" s="258">
        <v>25</v>
      </c>
      <c r="B52" s="302" t="s">
        <v>122</v>
      </c>
      <c r="C52" s="301" t="s">
        <v>165</v>
      </c>
      <c r="D52" s="13">
        <v>6</v>
      </c>
      <c r="E52" s="12">
        <v>6</v>
      </c>
      <c r="F52" s="12"/>
      <c r="G52" s="37"/>
      <c r="H52" s="37"/>
      <c r="I52" s="37"/>
      <c r="J52" s="37"/>
      <c r="K52" s="38"/>
      <c r="L52" s="38"/>
      <c r="M52" s="38"/>
      <c r="N52" s="38"/>
      <c r="O52" s="30"/>
      <c r="P52" s="30"/>
      <c r="Q52" s="30"/>
      <c r="R52" s="30"/>
      <c r="S52" s="31"/>
      <c r="T52" s="31"/>
      <c r="U52" s="31"/>
      <c r="V52" s="31"/>
      <c r="W52" s="32"/>
      <c r="X52" s="32"/>
      <c r="Y52" s="32"/>
      <c r="Z52" s="32"/>
      <c r="AA52" s="33">
        <v>15</v>
      </c>
      <c r="AB52" s="33">
        <v>30</v>
      </c>
      <c r="AC52" s="33"/>
      <c r="AD52" s="33">
        <v>4</v>
      </c>
      <c r="AE52" s="12">
        <v>45</v>
      </c>
      <c r="AF52" s="12">
        <f t="shared" si="1"/>
        <v>100</v>
      </c>
      <c r="AG52" s="12">
        <v>4</v>
      </c>
      <c r="AH52" s="15"/>
      <c r="AI52" s="15"/>
      <c r="AJ52" s="46"/>
      <c r="AK52" s="15"/>
      <c r="AL52" s="15"/>
      <c r="AM52" s="15"/>
    </row>
    <row r="53" spans="1:39" s="35" customFormat="1" ht="32.25" customHeight="1">
      <c r="A53" s="319" t="s">
        <v>12</v>
      </c>
      <c r="B53" s="320"/>
      <c r="C53" s="12"/>
      <c r="D53" s="12"/>
      <c r="E53" s="12"/>
      <c r="F53" s="12"/>
      <c r="G53" s="34">
        <f t="shared" ref="G53:AG53" si="2">SUM(G28:G52)</f>
        <v>180</v>
      </c>
      <c r="H53" s="34">
        <f t="shared" si="2"/>
        <v>105</v>
      </c>
      <c r="I53" s="34">
        <f t="shared" si="2"/>
        <v>60</v>
      </c>
      <c r="J53" s="34">
        <f t="shared" si="2"/>
        <v>26</v>
      </c>
      <c r="K53" s="34">
        <f t="shared" si="2"/>
        <v>75</v>
      </c>
      <c r="L53" s="34">
        <f t="shared" si="2"/>
        <v>90</v>
      </c>
      <c r="M53" s="34">
        <f t="shared" si="2"/>
        <v>60</v>
      </c>
      <c r="N53" s="34">
        <f t="shared" si="2"/>
        <v>18</v>
      </c>
      <c r="O53" s="34">
        <f t="shared" si="2"/>
        <v>105</v>
      </c>
      <c r="P53" s="34">
        <f t="shared" si="2"/>
        <v>180</v>
      </c>
      <c r="Q53" s="34">
        <f t="shared" si="2"/>
        <v>30</v>
      </c>
      <c r="R53" s="34">
        <f t="shared" si="2"/>
        <v>21</v>
      </c>
      <c r="S53" s="34">
        <f t="shared" si="2"/>
        <v>105</v>
      </c>
      <c r="T53" s="34">
        <f t="shared" si="2"/>
        <v>90</v>
      </c>
      <c r="U53" s="34">
        <f t="shared" si="2"/>
        <v>90</v>
      </c>
      <c r="V53" s="34">
        <f t="shared" si="2"/>
        <v>20</v>
      </c>
      <c r="W53" s="34">
        <f t="shared" si="2"/>
        <v>60</v>
      </c>
      <c r="X53" s="34">
        <f t="shared" si="2"/>
        <v>45</v>
      </c>
      <c r="Y53" s="34">
        <f t="shared" si="2"/>
        <v>15</v>
      </c>
      <c r="Z53" s="34">
        <f t="shared" si="2"/>
        <v>9</v>
      </c>
      <c r="AA53" s="34">
        <f t="shared" si="2"/>
        <v>15</v>
      </c>
      <c r="AB53" s="34">
        <f t="shared" si="2"/>
        <v>30</v>
      </c>
      <c r="AC53" s="34">
        <f t="shared" si="2"/>
        <v>0</v>
      </c>
      <c r="AD53" s="34">
        <f t="shared" si="2"/>
        <v>4</v>
      </c>
      <c r="AE53" s="34">
        <f t="shared" si="2"/>
        <v>1335</v>
      </c>
      <c r="AF53" s="34">
        <f t="shared" si="2"/>
        <v>2450</v>
      </c>
      <c r="AG53" s="34">
        <f t="shared" si="2"/>
        <v>98</v>
      </c>
      <c r="AH53" s="15"/>
      <c r="AI53" s="15"/>
      <c r="AK53" s="15"/>
      <c r="AL53" s="15"/>
      <c r="AM53" s="15"/>
    </row>
    <row r="54" spans="1:39" ht="32.25" customHeight="1" thickBot="1">
      <c r="A54" s="261" t="s">
        <v>24</v>
      </c>
      <c r="B54" s="262"/>
      <c r="C54" s="270" t="s">
        <v>143</v>
      </c>
      <c r="D54" s="262"/>
      <c r="E54" s="262"/>
      <c r="F54" s="262"/>
      <c r="G54" s="262"/>
      <c r="H54" s="262"/>
      <c r="I54" s="262"/>
      <c r="J54" s="262"/>
      <c r="K54" s="262"/>
      <c r="L54" s="262"/>
      <c r="M54" s="262"/>
      <c r="N54" s="262"/>
      <c r="O54" s="262"/>
      <c r="P54" s="262"/>
      <c r="Q54" s="262"/>
      <c r="R54" s="262"/>
      <c r="S54" s="262"/>
      <c r="T54" s="262"/>
      <c r="U54" s="262"/>
      <c r="V54" s="262"/>
      <c r="W54" s="262"/>
      <c r="X54" s="262"/>
      <c r="Y54" s="262"/>
      <c r="Z54" s="262"/>
      <c r="AA54" s="262"/>
      <c r="AB54" s="262"/>
      <c r="AC54" s="262"/>
      <c r="AD54" s="262"/>
      <c r="AE54" s="262"/>
      <c r="AF54" s="262"/>
      <c r="AG54" s="262"/>
    </row>
    <row r="55" spans="1:39" ht="32.25" customHeight="1" thickBot="1">
      <c r="A55" s="257">
        <v>1</v>
      </c>
      <c r="B55" s="298" t="s">
        <v>117</v>
      </c>
      <c r="C55" s="300" t="s">
        <v>166</v>
      </c>
      <c r="D55" s="12"/>
      <c r="E55" s="13">
        <v>5</v>
      </c>
      <c r="F55" s="13"/>
      <c r="G55" s="37"/>
      <c r="H55" s="37"/>
      <c r="I55" s="37"/>
      <c r="J55" s="37"/>
      <c r="K55" s="38"/>
      <c r="L55" s="38"/>
      <c r="M55" s="38"/>
      <c r="N55" s="38"/>
      <c r="O55" s="40"/>
      <c r="P55" s="40"/>
      <c r="Q55" s="40"/>
      <c r="R55" s="40"/>
      <c r="S55" s="41"/>
      <c r="T55" s="31"/>
      <c r="U55" s="31"/>
      <c r="V55" s="31"/>
      <c r="W55" s="32"/>
      <c r="X55" s="306">
        <v>30</v>
      </c>
      <c r="Y55" s="32"/>
      <c r="Z55" s="32">
        <v>3</v>
      </c>
      <c r="AA55" s="33"/>
      <c r="AB55" s="33"/>
      <c r="AC55" s="33"/>
      <c r="AD55" s="33"/>
      <c r="AE55" s="12">
        <v>30</v>
      </c>
      <c r="AF55" s="12">
        <f>25*AG55</f>
        <v>75</v>
      </c>
      <c r="AG55" s="12">
        <v>3</v>
      </c>
    </row>
    <row r="56" spans="1:39" ht="32.25" customHeight="1" thickBot="1">
      <c r="A56" s="257">
        <v>2</v>
      </c>
      <c r="B56" s="303" t="s">
        <v>38</v>
      </c>
      <c r="C56" s="300" t="s">
        <v>167</v>
      </c>
      <c r="D56" s="12"/>
      <c r="E56" s="13">
        <v>5.6</v>
      </c>
      <c r="F56" s="13"/>
      <c r="G56" s="37"/>
      <c r="H56" s="37"/>
      <c r="I56" s="37"/>
      <c r="J56" s="37"/>
      <c r="K56" s="38"/>
      <c r="L56" s="38"/>
      <c r="M56" s="38"/>
      <c r="N56" s="38"/>
      <c r="O56" s="40"/>
      <c r="P56" s="40"/>
      <c r="Q56" s="40"/>
      <c r="R56" s="40"/>
      <c r="S56" s="41"/>
      <c r="T56" s="31"/>
      <c r="U56" s="31"/>
      <c r="V56" s="31"/>
      <c r="W56" s="32"/>
      <c r="X56" s="306">
        <v>30</v>
      </c>
      <c r="Y56" s="32"/>
      <c r="Z56" s="32">
        <v>3</v>
      </c>
      <c r="AA56" s="33"/>
      <c r="AB56" s="33">
        <v>30</v>
      </c>
      <c r="AC56" s="33"/>
      <c r="AD56" s="33">
        <v>3</v>
      </c>
      <c r="AE56" s="12">
        <v>60</v>
      </c>
      <c r="AF56" s="12">
        <f>25*AG56</f>
        <v>150</v>
      </c>
      <c r="AG56" s="12">
        <v>6</v>
      </c>
    </row>
    <row r="57" spans="1:39" ht="32.25" customHeight="1" thickBot="1">
      <c r="A57" s="258">
        <v>3</v>
      </c>
      <c r="B57" s="298" t="s">
        <v>90</v>
      </c>
      <c r="C57" s="300" t="s">
        <v>168</v>
      </c>
      <c r="D57" s="12"/>
      <c r="E57" s="13">
        <v>6</v>
      </c>
      <c r="F57" s="13"/>
      <c r="G57" s="37"/>
      <c r="H57" s="37"/>
      <c r="I57" s="37"/>
      <c r="J57" s="37"/>
      <c r="K57" s="38"/>
      <c r="L57" s="38"/>
      <c r="M57" s="38"/>
      <c r="N57" s="38"/>
      <c r="O57" s="40"/>
      <c r="P57" s="40"/>
      <c r="Q57" s="40"/>
      <c r="R57" s="40"/>
      <c r="S57" s="41"/>
      <c r="T57" s="41"/>
      <c r="U57" s="41"/>
      <c r="V57" s="41"/>
      <c r="W57" s="42"/>
      <c r="X57" s="42"/>
      <c r="Y57" s="42"/>
      <c r="Z57" s="42"/>
      <c r="AA57" s="43"/>
      <c r="AB57" s="43"/>
      <c r="AC57" s="43"/>
      <c r="AD57" s="43">
        <v>15</v>
      </c>
      <c r="AE57" s="12">
        <v>0</v>
      </c>
      <c r="AF57" s="12">
        <f>25*AG57</f>
        <v>375</v>
      </c>
      <c r="AG57" s="12">
        <v>15</v>
      </c>
    </row>
    <row r="58" spans="1:39" s="35" customFormat="1" ht="32.25" customHeight="1">
      <c r="A58" s="319" t="s">
        <v>12</v>
      </c>
      <c r="B58" s="320"/>
      <c r="C58" s="12"/>
      <c r="D58" s="12"/>
      <c r="E58" s="12"/>
      <c r="F58" s="12"/>
      <c r="G58" s="34">
        <f t="shared" ref="G58:AG58" si="3">SUM(G55:G57)</f>
        <v>0</v>
      </c>
      <c r="H58" s="34">
        <f t="shared" si="3"/>
        <v>0</v>
      </c>
      <c r="I58" s="34">
        <f t="shared" si="3"/>
        <v>0</v>
      </c>
      <c r="J58" s="34">
        <f t="shared" si="3"/>
        <v>0</v>
      </c>
      <c r="K58" s="34">
        <f t="shared" si="3"/>
        <v>0</v>
      </c>
      <c r="L58" s="34">
        <f t="shared" si="3"/>
        <v>0</v>
      </c>
      <c r="M58" s="34">
        <f t="shared" si="3"/>
        <v>0</v>
      </c>
      <c r="N58" s="34">
        <f t="shared" si="3"/>
        <v>0</v>
      </c>
      <c r="O58" s="34">
        <f t="shared" si="3"/>
        <v>0</v>
      </c>
      <c r="P58" s="34">
        <f t="shared" si="3"/>
        <v>0</v>
      </c>
      <c r="Q58" s="34">
        <f t="shared" si="3"/>
        <v>0</v>
      </c>
      <c r="R58" s="34">
        <f t="shared" si="3"/>
        <v>0</v>
      </c>
      <c r="S58" s="34">
        <f t="shared" si="3"/>
        <v>0</v>
      </c>
      <c r="T58" s="34">
        <f t="shared" si="3"/>
        <v>0</v>
      </c>
      <c r="U58" s="34">
        <f t="shared" si="3"/>
        <v>0</v>
      </c>
      <c r="V58" s="34">
        <f t="shared" si="3"/>
        <v>0</v>
      </c>
      <c r="W58" s="34">
        <f t="shared" si="3"/>
        <v>0</v>
      </c>
      <c r="X58" s="34">
        <f t="shared" si="3"/>
        <v>60</v>
      </c>
      <c r="Y58" s="34">
        <f t="shared" si="3"/>
        <v>0</v>
      </c>
      <c r="Z58" s="34">
        <f t="shared" si="3"/>
        <v>6</v>
      </c>
      <c r="AA58" s="34">
        <f t="shared" si="3"/>
        <v>0</v>
      </c>
      <c r="AB58" s="34">
        <f t="shared" si="3"/>
        <v>30</v>
      </c>
      <c r="AC58" s="34">
        <f t="shared" si="3"/>
        <v>0</v>
      </c>
      <c r="AD58" s="34">
        <f t="shared" si="3"/>
        <v>18</v>
      </c>
      <c r="AE58" s="34">
        <f t="shared" si="3"/>
        <v>90</v>
      </c>
      <c r="AF58" s="34">
        <f t="shared" si="3"/>
        <v>600</v>
      </c>
      <c r="AG58" s="34">
        <f t="shared" si="3"/>
        <v>24</v>
      </c>
      <c r="AH58" s="15"/>
      <c r="AI58" s="15"/>
      <c r="AK58" s="15"/>
      <c r="AL58" s="15"/>
      <c r="AM58" s="15"/>
    </row>
    <row r="59" spans="1:39" ht="32.25" customHeight="1" thickBot="1">
      <c r="A59" s="260" t="s">
        <v>178</v>
      </c>
      <c r="B59" s="265"/>
      <c r="C59" s="265" t="s">
        <v>190</v>
      </c>
      <c r="D59" s="265"/>
      <c r="E59" s="265"/>
      <c r="F59" s="265"/>
      <c r="G59" s="265"/>
      <c r="H59" s="265"/>
      <c r="I59" s="265"/>
      <c r="J59" s="265"/>
      <c r="K59" s="265"/>
      <c r="L59" s="265"/>
      <c r="M59" s="265"/>
      <c r="N59" s="265"/>
      <c r="O59" s="265"/>
      <c r="P59" s="265"/>
      <c r="Q59" s="265"/>
      <c r="R59" s="265"/>
      <c r="S59" s="265"/>
      <c r="T59" s="265"/>
      <c r="U59" s="265"/>
      <c r="V59" s="265"/>
      <c r="W59" s="265"/>
      <c r="X59" s="265"/>
      <c r="Y59" s="265"/>
      <c r="Z59" s="265"/>
      <c r="AA59" s="265"/>
      <c r="AB59" s="265"/>
      <c r="AC59" s="265"/>
      <c r="AD59" s="265"/>
      <c r="AE59" s="265"/>
      <c r="AF59" s="265"/>
      <c r="AG59" s="265"/>
    </row>
    <row r="60" spans="1:39" ht="42.75" customHeight="1" thickBot="1">
      <c r="A60" s="256">
        <v>1</v>
      </c>
      <c r="B60" s="288" t="s">
        <v>172</v>
      </c>
      <c r="C60" s="301" t="s">
        <v>195</v>
      </c>
      <c r="D60" s="13"/>
      <c r="E60" s="12">
        <v>2</v>
      </c>
      <c r="F60" s="12"/>
      <c r="G60" s="37"/>
      <c r="H60" s="37"/>
      <c r="I60" s="37"/>
      <c r="J60" s="37"/>
      <c r="K60" s="38">
        <v>15</v>
      </c>
      <c r="L60" s="38">
        <v>15</v>
      </c>
      <c r="M60" s="38"/>
      <c r="N60" s="38">
        <v>2</v>
      </c>
      <c r="O60" s="30"/>
      <c r="P60" s="30"/>
      <c r="Q60" s="30"/>
      <c r="R60" s="30"/>
      <c r="S60" s="31"/>
      <c r="T60" s="31"/>
      <c r="U60" s="31"/>
      <c r="V60" s="31"/>
      <c r="W60" s="32"/>
      <c r="X60" s="32"/>
      <c r="Y60" s="32"/>
      <c r="Z60" s="32"/>
      <c r="AA60" s="33"/>
      <c r="AB60" s="33"/>
      <c r="AC60" s="33"/>
      <c r="AD60" s="33"/>
      <c r="AE60" s="12">
        <v>30</v>
      </c>
      <c r="AF60" s="12">
        <f t="shared" ref="AF60:AF65" si="4">25*AG60</f>
        <v>50</v>
      </c>
      <c r="AG60" s="12">
        <v>2</v>
      </c>
    </row>
    <row r="61" spans="1:39" ht="32.25" customHeight="1" thickBot="1">
      <c r="A61" s="256">
        <v>2</v>
      </c>
      <c r="B61" s="288" t="s">
        <v>173</v>
      </c>
      <c r="C61" s="301" t="s">
        <v>196</v>
      </c>
      <c r="D61" s="13"/>
      <c r="E61" s="12">
        <v>4</v>
      </c>
      <c r="F61" s="12"/>
      <c r="G61" s="37"/>
      <c r="H61" s="37"/>
      <c r="I61" s="37"/>
      <c r="J61" s="37"/>
      <c r="K61" s="38"/>
      <c r="L61" s="38"/>
      <c r="M61" s="38"/>
      <c r="N61" s="38"/>
      <c r="O61" s="30"/>
      <c r="P61" s="30"/>
      <c r="Q61" s="30"/>
      <c r="R61" s="30"/>
      <c r="S61" s="31">
        <v>15</v>
      </c>
      <c r="T61" s="31">
        <v>30</v>
      </c>
      <c r="U61" s="31"/>
      <c r="V61" s="31">
        <v>2</v>
      </c>
      <c r="W61" s="32"/>
      <c r="X61" s="32"/>
      <c r="Y61" s="32"/>
      <c r="Z61" s="32"/>
      <c r="AA61" s="33"/>
      <c r="AB61" s="33"/>
      <c r="AC61" s="33"/>
      <c r="AD61" s="33"/>
      <c r="AE61" s="12">
        <v>45</v>
      </c>
      <c r="AF61" s="12">
        <f t="shared" si="4"/>
        <v>50</v>
      </c>
      <c r="AG61" s="12">
        <v>2</v>
      </c>
    </row>
    <row r="62" spans="1:39" ht="35.25" customHeight="1" thickBot="1">
      <c r="A62" s="256">
        <v>3</v>
      </c>
      <c r="B62" s="288" t="s">
        <v>175</v>
      </c>
      <c r="C62" s="296" t="s">
        <v>197</v>
      </c>
      <c r="D62" s="12">
        <v>5</v>
      </c>
      <c r="E62" s="13">
        <v>5</v>
      </c>
      <c r="F62" s="13"/>
      <c r="G62" s="27"/>
      <c r="H62" s="27"/>
      <c r="I62" s="27"/>
      <c r="J62" s="27"/>
      <c r="K62" s="29"/>
      <c r="L62" s="29"/>
      <c r="M62" s="29"/>
      <c r="N62" s="29"/>
      <c r="O62" s="30"/>
      <c r="P62" s="30"/>
      <c r="Q62" s="30"/>
      <c r="R62" s="30"/>
      <c r="S62" s="31"/>
      <c r="T62" s="31"/>
      <c r="U62" s="31"/>
      <c r="V62" s="31"/>
      <c r="W62" s="306">
        <v>15</v>
      </c>
      <c r="X62" s="308">
        <v>30</v>
      </c>
      <c r="Y62" s="32"/>
      <c r="Z62" s="32">
        <v>3</v>
      </c>
      <c r="AA62" s="33"/>
      <c r="AB62" s="33"/>
      <c r="AC62" s="33"/>
      <c r="AD62" s="33"/>
      <c r="AE62" s="12">
        <v>45</v>
      </c>
      <c r="AF62" s="12">
        <f t="shared" si="4"/>
        <v>75</v>
      </c>
      <c r="AG62" s="12">
        <v>3</v>
      </c>
    </row>
    <row r="63" spans="1:39" ht="32.25" customHeight="1" thickBot="1">
      <c r="A63" s="256">
        <v>4</v>
      </c>
      <c r="B63" s="288" t="s">
        <v>176</v>
      </c>
      <c r="C63" s="296" t="s">
        <v>198</v>
      </c>
      <c r="D63" s="12">
        <v>6</v>
      </c>
      <c r="E63" s="12">
        <v>6</v>
      </c>
      <c r="F63" s="12"/>
      <c r="G63" s="27"/>
      <c r="H63" s="27"/>
      <c r="I63" s="27"/>
      <c r="J63" s="27"/>
      <c r="K63" s="29"/>
      <c r="L63" s="29"/>
      <c r="M63" s="29"/>
      <c r="N63" s="29"/>
      <c r="O63" s="30"/>
      <c r="P63" s="30"/>
      <c r="Q63" s="30"/>
      <c r="R63" s="30"/>
      <c r="S63" s="31"/>
      <c r="T63" s="31"/>
      <c r="U63" s="31"/>
      <c r="V63" s="31"/>
      <c r="W63" s="32"/>
      <c r="X63" s="32"/>
      <c r="Y63" s="32"/>
      <c r="Z63" s="32"/>
      <c r="AA63" s="33">
        <v>15</v>
      </c>
      <c r="AB63" s="33">
        <v>30</v>
      </c>
      <c r="AC63" s="33"/>
      <c r="AD63" s="33">
        <v>2</v>
      </c>
      <c r="AE63" s="12">
        <v>45</v>
      </c>
      <c r="AF63" s="12">
        <f t="shared" si="4"/>
        <v>50</v>
      </c>
      <c r="AG63" s="12">
        <v>2</v>
      </c>
    </row>
    <row r="64" spans="1:39" ht="32.25" customHeight="1" thickBot="1">
      <c r="A64" s="256">
        <v>5</v>
      </c>
      <c r="B64" s="288" t="s">
        <v>177</v>
      </c>
      <c r="C64" s="296" t="s">
        <v>199</v>
      </c>
      <c r="D64" s="12">
        <v>3</v>
      </c>
      <c r="E64" s="12">
        <v>3</v>
      </c>
      <c r="F64" s="12"/>
      <c r="G64" s="27"/>
      <c r="H64" s="27"/>
      <c r="I64" s="27"/>
      <c r="J64" s="27"/>
      <c r="K64" s="29"/>
      <c r="L64" s="29"/>
      <c r="M64" s="29"/>
      <c r="N64" s="29"/>
      <c r="O64" s="30">
        <v>30</v>
      </c>
      <c r="P64" s="30">
        <v>45</v>
      </c>
      <c r="Q64" s="30"/>
      <c r="R64" s="30">
        <v>5</v>
      </c>
      <c r="S64" s="31"/>
      <c r="T64" s="31"/>
      <c r="U64" s="31"/>
      <c r="V64" s="31"/>
      <c r="W64" s="32"/>
      <c r="X64" s="32"/>
      <c r="Y64" s="32"/>
      <c r="Z64" s="32"/>
      <c r="AA64" s="33"/>
      <c r="AB64" s="33"/>
      <c r="AC64" s="33"/>
      <c r="AD64" s="33"/>
      <c r="AE64" s="12">
        <v>75</v>
      </c>
      <c r="AF64" s="12">
        <f t="shared" si="4"/>
        <v>125</v>
      </c>
      <c r="AG64" s="12">
        <v>5</v>
      </c>
    </row>
    <row r="65" spans="1:39" ht="41.25" customHeight="1" thickBot="1">
      <c r="A65" s="258">
        <v>6</v>
      </c>
      <c r="B65" s="298" t="s">
        <v>171</v>
      </c>
      <c r="C65" s="300" t="s">
        <v>200</v>
      </c>
      <c r="D65" s="12"/>
      <c r="E65" s="13" t="s">
        <v>140</v>
      </c>
      <c r="F65" s="13"/>
      <c r="G65" s="37"/>
      <c r="H65" s="37"/>
      <c r="I65" s="37"/>
      <c r="J65" s="37"/>
      <c r="K65" s="38"/>
      <c r="L65" s="38" t="s">
        <v>220</v>
      </c>
      <c r="M65" s="38"/>
      <c r="N65" s="38">
        <v>5</v>
      </c>
      <c r="O65" s="40"/>
      <c r="P65" s="40"/>
      <c r="Q65" s="40"/>
      <c r="R65" s="40"/>
      <c r="S65" s="41"/>
      <c r="T65" s="41" t="s">
        <v>220</v>
      </c>
      <c r="U65" s="41"/>
      <c r="V65" s="41">
        <v>5</v>
      </c>
      <c r="W65" s="42"/>
      <c r="X65" s="309" t="s">
        <v>220</v>
      </c>
      <c r="Y65" s="42"/>
      <c r="Z65" s="42">
        <v>5</v>
      </c>
      <c r="AA65" s="43"/>
      <c r="AB65" s="43"/>
      <c r="AC65" s="43"/>
      <c r="AD65" s="43"/>
      <c r="AE65" s="12">
        <v>450</v>
      </c>
      <c r="AF65" s="12">
        <f t="shared" si="4"/>
        <v>375</v>
      </c>
      <c r="AG65" s="12">
        <v>15</v>
      </c>
    </row>
    <row r="66" spans="1:39" s="35" customFormat="1" ht="32.25" customHeight="1">
      <c r="A66" s="319" t="s">
        <v>12</v>
      </c>
      <c r="B66" s="320"/>
      <c r="C66" s="12"/>
      <c r="D66" s="12"/>
      <c r="E66" s="12"/>
      <c r="F66" s="12"/>
      <c r="G66" s="34">
        <f t="shared" ref="G66:AG66" si="5">SUM(G60:G65)</f>
        <v>0</v>
      </c>
      <c r="H66" s="34">
        <f t="shared" si="5"/>
        <v>0</v>
      </c>
      <c r="I66" s="34">
        <f t="shared" si="5"/>
        <v>0</v>
      </c>
      <c r="J66" s="34">
        <f t="shared" si="5"/>
        <v>0</v>
      </c>
      <c r="K66" s="34">
        <f t="shared" si="5"/>
        <v>15</v>
      </c>
      <c r="L66" s="34">
        <f t="shared" si="5"/>
        <v>15</v>
      </c>
      <c r="M66" s="34">
        <f t="shared" si="5"/>
        <v>0</v>
      </c>
      <c r="N66" s="34">
        <f t="shared" si="5"/>
        <v>7</v>
      </c>
      <c r="O66" s="34">
        <f t="shared" si="5"/>
        <v>30</v>
      </c>
      <c r="P66" s="34">
        <f t="shared" si="5"/>
        <v>45</v>
      </c>
      <c r="Q66" s="34">
        <f t="shared" si="5"/>
        <v>0</v>
      </c>
      <c r="R66" s="34">
        <f t="shared" si="5"/>
        <v>5</v>
      </c>
      <c r="S66" s="34">
        <f t="shared" si="5"/>
        <v>15</v>
      </c>
      <c r="T66" s="34">
        <f t="shared" si="5"/>
        <v>30</v>
      </c>
      <c r="U66" s="34">
        <f t="shared" si="5"/>
        <v>0</v>
      </c>
      <c r="V66" s="34">
        <f t="shared" si="5"/>
        <v>7</v>
      </c>
      <c r="W66" s="34">
        <f t="shared" si="5"/>
        <v>15</v>
      </c>
      <c r="X66" s="34">
        <f t="shared" si="5"/>
        <v>30</v>
      </c>
      <c r="Y66" s="34">
        <f t="shared" si="5"/>
        <v>0</v>
      </c>
      <c r="Z66" s="34">
        <f t="shared" si="5"/>
        <v>8</v>
      </c>
      <c r="AA66" s="34">
        <f t="shared" si="5"/>
        <v>15</v>
      </c>
      <c r="AB66" s="34">
        <f t="shared" si="5"/>
        <v>30</v>
      </c>
      <c r="AC66" s="34">
        <f t="shared" si="5"/>
        <v>0</v>
      </c>
      <c r="AD66" s="34">
        <f t="shared" si="5"/>
        <v>2</v>
      </c>
      <c r="AE66" s="34">
        <f t="shared" si="5"/>
        <v>690</v>
      </c>
      <c r="AF66" s="34">
        <f t="shared" si="5"/>
        <v>725</v>
      </c>
      <c r="AG66" s="34">
        <f t="shared" si="5"/>
        <v>29</v>
      </c>
      <c r="AH66" s="15"/>
      <c r="AI66" s="15"/>
      <c r="AK66" s="15"/>
      <c r="AL66" s="15"/>
      <c r="AM66" s="15"/>
    </row>
    <row r="67" spans="1:39" ht="32.25" customHeight="1" thickBot="1">
      <c r="A67" s="260" t="s">
        <v>179</v>
      </c>
      <c r="B67" s="265"/>
      <c r="C67" s="265" t="s">
        <v>190</v>
      </c>
      <c r="D67" s="265"/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65"/>
      <c r="P67" s="265"/>
      <c r="Q67" s="265"/>
      <c r="R67" s="265"/>
      <c r="S67" s="265"/>
      <c r="T67" s="265"/>
      <c r="U67" s="265"/>
      <c r="V67" s="265"/>
      <c r="W67" s="265"/>
      <c r="X67" s="265"/>
      <c r="Y67" s="265"/>
      <c r="Z67" s="265"/>
      <c r="AA67" s="265"/>
      <c r="AB67" s="265"/>
      <c r="AC67" s="265"/>
      <c r="AD67" s="265"/>
      <c r="AE67" s="265"/>
      <c r="AF67" s="265"/>
      <c r="AG67" s="265"/>
    </row>
    <row r="68" spans="1:39" ht="42.75" customHeight="1" thickBot="1">
      <c r="A68" s="256">
        <v>1</v>
      </c>
      <c r="B68" s="293" t="s">
        <v>180</v>
      </c>
      <c r="C68" s="301" t="s">
        <v>201</v>
      </c>
      <c r="D68" s="13">
        <v>5</v>
      </c>
      <c r="E68" s="12">
        <v>5</v>
      </c>
      <c r="F68" s="12"/>
      <c r="G68" s="37"/>
      <c r="H68" s="37"/>
      <c r="I68" s="37"/>
      <c r="J68" s="37"/>
      <c r="K68" s="38"/>
      <c r="L68" s="38"/>
      <c r="M68" s="38"/>
      <c r="N68" s="38"/>
      <c r="O68" s="30"/>
      <c r="P68" s="30"/>
      <c r="Q68" s="30"/>
      <c r="R68" s="30"/>
      <c r="S68" s="31"/>
      <c r="T68" s="31"/>
      <c r="U68" s="31"/>
      <c r="V68" s="31"/>
      <c r="W68" s="32">
        <v>15</v>
      </c>
      <c r="X68" s="32">
        <v>30</v>
      </c>
      <c r="Y68" s="32"/>
      <c r="Z68" s="32">
        <v>3</v>
      </c>
      <c r="AA68" s="33"/>
      <c r="AB68" s="33"/>
      <c r="AC68" s="33"/>
      <c r="AD68" s="33"/>
      <c r="AE68" s="12">
        <v>45</v>
      </c>
      <c r="AF68" s="12">
        <f t="shared" ref="AF68:AF73" si="6">25*AG68</f>
        <v>75</v>
      </c>
      <c r="AG68" s="12">
        <v>3</v>
      </c>
    </row>
    <row r="69" spans="1:39" ht="39" customHeight="1" thickBot="1">
      <c r="A69" s="256">
        <v>2</v>
      </c>
      <c r="B69" s="288" t="s">
        <v>181</v>
      </c>
      <c r="C69" s="296" t="s">
        <v>202</v>
      </c>
      <c r="D69" s="12"/>
      <c r="E69" s="13">
        <v>2</v>
      </c>
      <c r="F69" s="13"/>
      <c r="G69" s="27"/>
      <c r="H69" s="27"/>
      <c r="I69" s="27"/>
      <c r="J69" s="27"/>
      <c r="K69" s="29">
        <v>15</v>
      </c>
      <c r="L69" s="29">
        <v>15</v>
      </c>
      <c r="M69" s="29"/>
      <c r="N69" s="29">
        <v>2</v>
      </c>
      <c r="O69" s="30"/>
      <c r="P69" s="30"/>
      <c r="Q69" s="30"/>
      <c r="R69" s="30"/>
      <c r="S69" s="31"/>
      <c r="T69" s="31"/>
      <c r="U69" s="31"/>
      <c r="V69" s="31"/>
      <c r="W69" s="32"/>
      <c r="X69" s="32"/>
      <c r="Y69" s="32"/>
      <c r="Z69" s="32"/>
      <c r="AA69" s="33"/>
      <c r="AB69" s="33"/>
      <c r="AC69" s="33"/>
      <c r="AD69" s="33"/>
      <c r="AE69" s="12">
        <v>30</v>
      </c>
      <c r="AF69" s="12">
        <f t="shared" si="6"/>
        <v>50</v>
      </c>
      <c r="AG69" s="12">
        <v>2</v>
      </c>
    </row>
    <row r="70" spans="1:39" ht="35.25" customHeight="1" thickBot="1">
      <c r="A70" s="256">
        <v>3</v>
      </c>
      <c r="B70" s="288" t="s">
        <v>182</v>
      </c>
      <c r="C70" s="296" t="s">
        <v>203</v>
      </c>
      <c r="D70" s="12"/>
      <c r="E70" s="13">
        <v>4</v>
      </c>
      <c r="F70" s="13"/>
      <c r="G70" s="27"/>
      <c r="H70" s="27"/>
      <c r="I70" s="27"/>
      <c r="J70" s="27"/>
      <c r="K70" s="29"/>
      <c r="L70" s="29"/>
      <c r="M70" s="29"/>
      <c r="N70" s="29"/>
      <c r="O70" s="30"/>
      <c r="P70" s="30"/>
      <c r="Q70" s="30"/>
      <c r="R70" s="30"/>
      <c r="S70" s="31">
        <v>15</v>
      </c>
      <c r="T70" s="31">
        <v>30</v>
      </c>
      <c r="U70" s="31"/>
      <c r="V70" s="31">
        <v>2</v>
      </c>
      <c r="W70" s="32"/>
      <c r="X70" s="32"/>
      <c r="Y70" s="32"/>
      <c r="Z70" s="32"/>
      <c r="AA70" s="33"/>
      <c r="AB70" s="33"/>
      <c r="AC70" s="33"/>
      <c r="AD70" s="33"/>
      <c r="AE70" s="12">
        <v>45</v>
      </c>
      <c r="AF70" s="12">
        <f t="shared" si="6"/>
        <v>50</v>
      </c>
      <c r="AG70" s="12">
        <v>2</v>
      </c>
    </row>
    <row r="71" spans="1:39" ht="32.25" customHeight="1" thickBot="1">
      <c r="A71" s="256">
        <v>4</v>
      </c>
      <c r="B71" s="288" t="s">
        <v>183</v>
      </c>
      <c r="C71" s="296" t="s">
        <v>204</v>
      </c>
      <c r="D71" s="12">
        <v>6</v>
      </c>
      <c r="E71" s="12">
        <v>6</v>
      </c>
      <c r="F71" s="12"/>
      <c r="G71" s="27"/>
      <c r="H71" s="27"/>
      <c r="I71" s="27"/>
      <c r="J71" s="27"/>
      <c r="K71" s="29"/>
      <c r="L71" s="29"/>
      <c r="M71" s="29"/>
      <c r="N71" s="29"/>
      <c r="O71" s="30"/>
      <c r="P71" s="30"/>
      <c r="Q71" s="30"/>
      <c r="R71" s="30"/>
      <c r="S71" s="31"/>
      <c r="T71" s="31"/>
      <c r="U71" s="31"/>
      <c r="V71" s="31"/>
      <c r="W71" s="32"/>
      <c r="X71" s="32"/>
      <c r="Y71" s="32"/>
      <c r="Z71" s="32"/>
      <c r="AA71" s="33">
        <v>15</v>
      </c>
      <c r="AB71" s="33">
        <v>30</v>
      </c>
      <c r="AC71" s="33"/>
      <c r="AD71" s="33">
        <v>2</v>
      </c>
      <c r="AE71" s="12">
        <v>45</v>
      </c>
      <c r="AF71" s="12">
        <f t="shared" si="6"/>
        <v>50</v>
      </c>
      <c r="AG71" s="12">
        <v>2</v>
      </c>
    </row>
    <row r="72" spans="1:39" ht="32.25" customHeight="1" thickBot="1">
      <c r="A72" s="256">
        <v>5</v>
      </c>
      <c r="B72" s="288" t="s">
        <v>184</v>
      </c>
      <c r="C72" s="296" t="s">
        <v>205</v>
      </c>
      <c r="D72" s="12">
        <v>3</v>
      </c>
      <c r="E72" s="12">
        <v>3</v>
      </c>
      <c r="F72" s="12"/>
      <c r="G72" s="27"/>
      <c r="H72" s="27"/>
      <c r="I72" s="27"/>
      <c r="J72" s="27"/>
      <c r="K72" s="29"/>
      <c r="L72" s="29"/>
      <c r="M72" s="29"/>
      <c r="N72" s="29"/>
      <c r="O72" s="30">
        <v>30</v>
      </c>
      <c r="P72" s="30">
        <v>45</v>
      </c>
      <c r="Q72" s="30"/>
      <c r="R72" s="30">
        <v>5</v>
      </c>
      <c r="S72" s="31"/>
      <c r="T72" s="31"/>
      <c r="U72" s="31"/>
      <c r="V72" s="31"/>
      <c r="W72" s="32"/>
      <c r="X72" s="32"/>
      <c r="Y72" s="32"/>
      <c r="Z72" s="32"/>
      <c r="AA72" s="33"/>
      <c r="AB72" s="33"/>
      <c r="AC72" s="33"/>
      <c r="AD72" s="33"/>
      <c r="AE72" s="12">
        <v>75</v>
      </c>
      <c r="AF72" s="12">
        <f t="shared" si="6"/>
        <v>125</v>
      </c>
      <c r="AG72" s="12">
        <v>5</v>
      </c>
    </row>
    <row r="73" spans="1:39" ht="42" customHeight="1" thickBot="1">
      <c r="A73" s="256">
        <v>6</v>
      </c>
      <c r="B73" s="298" t="s">
        <v>171</v>
      </c>
      <c r="C73" s="300" t="s">
        <v>200</v>
      </c>
      <c r="D73" s="12"/>
      <c r="E73" s="13" t="s">
        <v>140</v>
      </c>
      <c r="F73" s="13"/>
      <c r="G73" s="37"/>
      <c r="H73" s="37"/>
      <c r="I73" s="37"/>
      <c r="J73" s="37"/>
      <c r="K73" s="38"/>
      <c r="L73" s="38" t="s">
        <v>220</v>
      </c>
      <c r="M73" s="38"/>
      <c r="N73" s="38">
        <v>5</v>
      </c>
      <c r="O73" s="40"/>
      <c r="P73" s="40"/>
      <c r="Q73" s="40"/>
      <c r="R73" s="40"/>
      <c r="S73" s="41"/>
      <c r="T73" s="41" t="s">
        <v>220</v>
      </c>
      <c r="U73" s="41"/>
      <c r="V73" s="41">
        <v>5</v>
      </c>
      <c r="W73" s="42"/>
      <c r="X73" s="42" t="s">
        <v>220</v>
      </c>
      <c r="Y73" s="42"/>
      <c r="Z73" s="42">
        <v>5</v>
      </c>
      <c r="AA73" s="43"/>
      <c r="AB73" s="43"/>
      <c r="AC73" s="43"/>
      <c r="AD73" s="43"/>
      <c r="AE73" s="12">
        <v>450</v>
      </c>
      <c r="AF73" s="12">
        <f t="shared" si="6"/>
        <v>375</v>
      </c>
      <c r="AG73" s="12">
        <v>15</v>
      </c>
    </row>
    <row r="74" spans="1:39" s="35" customFormat="1" ht="32.25" customHeight="1">
      <c r="A74" s="319" t="s">
        <v>12</v>
      </c>
      <c r="B74" s="320"/>
      <c r="C74" s="12"/>
      <c r="D74" s="12"/>
      <c r="E74" s="12"/>
      <c r="F74" s="12"/>
      <c r="G74" s="34">
        <f t="shared" ref="G74:AG74" si="7">SUM(G68:G73)</f>
        <v>0</v>
      </c>
      <c r="H74" s="34">
        <f t="shared" si="7"/>
        <v>0</v>
      </c>
      <c r="I74" s="34">
        <f t="shared" si="7"/>
        <v>0</v>
      </c>
      <c r="J74" s="34">
        <f t="shared" si="7"/>
        <v>0</v>
      </c>
      <c r="K74" s="34">
        <f t="shared" si="7"/>
        <v>15</v>
      </c>
      <c r="L74" s="34">
        <f t="shared" si="7"/>
        <v>15</v>
      </c>
      <c r="M74" s="34">
        <f t="shared" si="7"/>
        <v>0</v>
      </c>
      <c r="N74" s="34">
        <f t="shared" si="7"/>
        <v>7</v>
      </c>
      <c r="O74" s="34">
        <f t="shared" si="7"/>
        <v>30</v>
      </c>
      <c r="P74" s="34">
        <f t="shared" si="7"/>
        <v>45</v>
      </c>
      <c r="Q74" s="34">
        <f t="shared" si="7"/>
        <v>0</v>
      </c>
      <c r="R74" s="34">
        <f t="shared" si="7"/>
        <v>5</v>
      </c>
      <c r="S74" s="34">
        <f t="shared" si="7"/>
        <v>15</v>
      </c>
      <c r="T74" s="34">
        <f t="shared" si="7"/>
        <v>30</v>
      </c>
      <c r="U74" s="34">
        <f t="shared" si="7"/>
        <v>0</v>
      </c>
      <c r="V74" s="34">
        <f t="shared" si="7"/>
        <v>7</v>
      </c>
      <c r="W74" s="34">
        <f t="shared" si="7"/>
        <v>15</v>
      </c>
      <c r="X74" s="34">
        <f t="shared" si="7"/>
        <v>30</v>
      </c>
      <c r="Y74" s="34">
        <f t="shared" si="7"/>
        <v>0</v>
      </c>
      <c r="Z74" s="34">
        <f t="shared" si="7"/>
        <v>8</v>
      </c>
      <c r="AA74" s="34">
        <f t="shared" si="7"/>
        <v>15</v>
      </c>
      <c r="AB74" s="34">
        <f t="shared" si="7"/>
        <v>30</v>
      </c>
      <c r="AC74" s="34">
        <f t="shared" si="7"/>
        <v>0</v>
      </c>
      <c r="AD74" s="34">
        <f t="shared" si="7"/>
        <v>2</v>
      </c>
      <c r="AE74" s="34">
        <f t="shared" si="7"/>
        <v>690</v>
      </c>
      <c r="AF74" s="34">
        <f t="shared" si="7"/>
        <v>725</v>
      </c>
      <c r="AG74" s="34">
        <f t="shared" si="7"/>
        <v>29</v>
      </c>
      <c r="AH74" s="15"/>
      <c r="AI74" s="15"/>
      <c r="AK74" s="15"/>
      <c r="AL74" s="15"/>
      <c r="AM74" s="15"/>
    </row>
    <row r="75" spans="1:39" ht="32.25" customHeight="1">
      <c r="A75" s="324" t="s">
        <v>185</v>
      </c>
      <c r="B75" s="325"/>
      <c r="C75" s="325"/>
      <c r="D75" s="325"/>
      <c r="E75" s="325"/>
      <c r="F75" s="325"/>
      <c r="G75" s="325"/>
      <c r="H75" s="325"/>
      <c r="I75" s="325"/>
      <c r="J75" s="325"/>
      <c r="K75" s="325"/>
      <c r="L75" s="325"/>
      <c r="M75" s="325"/>
      <c r="N75" s="325"/>
      <c r="O75" s="325"/>
      <c r="P75" s="325"/>
      <c r="Q75" s="325"/>
      <c r="R75" s="325"/>
      <c r="S75" s="325"/>
      <c r="T75" s="325"/>
      <c r="U75" s="325"/>
      <c r="V75" s="325"/>
      <c r="W75" s="325"/>
      <c r="X75" s="325"/>
      <c r="Y75" s="325"/>
      <c r="Z75" s="325"/>
      <c r="AA75" s="325"/>
      <c r="AB75" s="325"/>
      <c r="AC75" s="325"/>
      <c r="AD75" s="325"/>
      <c r="AE75" s="325"/>
      <c r="AF75" s="325"/>
      <c r="AG75" s="325"/>
    </row>
    <row r="76" spans="1:39" ht="32.25" customHeight="1" thickBot="1">
      <c r="A76" s="267"/>
      <c r="B76" s="267"/>
      <c r="C76" s="269" t="s">
        <v>192</v>
      </c>
      <c r="D76" s="262"/>
      <c r="E76" s="262"/>
      <c r="F76" s="262"/>
      <c r="G76" s="262"/>
      <c r="H76" s="262"/>
      <c r="I76" s="262"/>
      <c r="J76" s="262"/>
      <c r="K76" s="262"/>
      <c r="L76" s="262"/>
      <c r="M76" s="262"/>
      <c r="N76" s="262"/>
      <c r="O76" s="262"/>
      <c r="P76" s="262"/>
      <c r="Q76" s="262"/>
      <c r="R76" s="262"/>
      <c r="S76" s="262"/>
      <c r="T76" s="262"/>
      <c r="U76" s="262"/>
      <c r="V76" s="262"/>
      <c r="W76" s="262"/>
      <c r="X76" s="262"/>
      <c r="Y76" s="262"/>
      <c r="Z76" s="262"/>
      <c r="AA76" s="262"/>
      <c r="AB76" s="262"/>
      <c r="AC76" s="262"/>
      <c r="AD76" s="262"/>
      <c r="AE76" s="262"/>
      <c r="AF76" s="262"/>
      <c r="AG76" s="262"/>
    </row>
    <row r="77" spans="1:39" s="39" customFormat="1" ht="30.75" customHeight="1" thickBot="1">
      <c r="A77" s="258">
        <v>1</v>
      </c>
      <c r="B77" s="293" t="s">
        <v>123</v>
      </c>
      <c r="C77" s="301" t="s">
        <v>206</v>
      </c>
      <c r="D77" s="13">
        <v>5</v>
      </c>
      <c r="E77" s="12">
        <v>5</v>
      </c>
      <c r="F77" s="12"/>
      <c r="G77" s="37"/>
      <c r="H77" s="37"/>
      <c r="I77" s="37"/>
      <c r="J77" s="37"/>
      <c r="K77" s="38"/>
      <c r="L77" s="38"/>
      <c r="M77" s="38"/>
      <c r="N77" s="38"/>
      <c r="O77" s="30"/>
      <c r="P77" s="30"/>
      <c r="Q77" s="30"/>
      <c r="R77" s="30"/>
      <c r="S77" s="31"/>
      <c r="T77" s="31"/>
      <c r="U77" s="31"/>
      <c r="V77" s="31"/>
      <c r="W77" s="32">
        <v>15</v>
      </c>
      <c r="X77" s="32">
        <v>30</v>
      </c>
      <c r="Y77" s="32"/>
      <c r="Z77" s="32">
        <v>2</v>
      </c>
      <c r="AA77" s="33"/>
      <c r="AB77" s="33"/>
      <c r="AC77" s="33"/>
      <c r="AD77" s="33"/>
      <c r="AE77" s="12">
        <v>45</v>
      </c>
      <c r="AF77" s="12">
        <f t="shared" ref="AF77:AF82" si="8">25*AG77</f>
        <v>50</v>
      </c>
      <c r="AG77" s="12">
        <v>2</v>
      </c>
      <c r="AK77" s="15"/>
      <c r="AL77" s="15"/>
      <c r="AM77" s="15"/>
    </row>
    <row r="78" spans="1:39" s="39" customFormat="1" ht="30.75" customHeight="1" thickBot="1">
      <c r="A78" s="258">
        <v>2</v>
      </c>
      <c r="B78" s="293" t="s">
        <v>186</v>
      </c>
      <c r="C78" s="301" t="s">
        <v>207</v>
      </c>
      <c r="D78" s="13"/>
      <c r="E78" s="12">
        <v>3</v>
      </c>
      <c r="F78" s="12"/>
      <c r="G78" s="37"/>
      <c r="H78" s="37"/>
      <c r="I78" s="37"/>
      <c r="J78" s="37"/>
      <c r="K78" s="38"/>
      <c r="L78" s="38"/>
      <c r="M78" s="38"/>
      <c r="N78" s="38"/>
      <c r="O78" s="30">
        <v>15</v>
      </c>
      <c r="P78" s="30">
        <v>30</v>
      </c>
      <c r="Q78" s="30"/>
      <c r="R78" s="30">
        <v>2</v>
      </c>
      <c r="S78" s="31"/>
      <c r="T78" s="31"/>
      <c r="U78" s="31"/>
      <c r="V78" s="31"/>
      <c r="W78" s="32"/>
      <c r="X78" s="32"/>
      <c r="Y78" s="32"/>
      <c r="Z78" s="32"/>
      <c r="AA78" s="33"/>
      <c r="AB78" s="33"/>
      <c r="AC78" s="33"/>
      <c r="AD78" s="33"/>
      <c r="AE78" s="12">
        <v>45</v>
      </c>
      <c r="AF78" s="12">
        <f t="shared" si="8"/>
        <v>50</v>
      </c>
      <c r="AG78" s="12">
        <v>2</v>
      </c>
      <c r="AK78" s="15"/>
      <c r="AL78" s="15"/>
      <c r="AM78" s="15"/>
    </row>
    <row r="79" spans="1:39" s="39" customFormat="1" ht="30.75" customHeight="1" thickBot="1">
      <c r="A79" s="258">
        <v>3</v>
      </c>
      <c r="B79" s="293" t="s">
        <v>126</v>
      </c>
      <c r="C79" s="301" t="s">
        <v>208</v>
      </c>
      <c r="D79" s="13">
        <v>6</v>
      </c>
      <c r="E79" s="12">
        <v>6</v>
      </c>
      <c r="F79" s="12"/>
      <c r="G79" s="37"/>
      <c r="H79" s="37"/>
      <c r="I79" s="37"/>
      <c r="J79" s="37"/>
      <c r="K79" s="38"/>
      <c r="L79" s="38"/>
      <c r="M79" s="38"/>
      <c r="N79" s="38"/>
      <c r="O79" s="30"/>
      <c r="P79" s="30"/>
      <c r="Q79" s="30"/>
      <c r="R79" s="30"/>
      <c r="S79" s="31"/>
      <c r="T79" s="31"/>
      <c r="U79" s="31"/>
      <c r="V79" s="31"/>
      <c r="W79" s="32"/>
      <c r="X79" s="32"/>
      <c r="Y79" s="32"/>
      <c r="Z79" s="32"/>
      <c r="AA79" s="33">
        <v>15</v>
      </c>
      <c r="AB79" s="33">
        <v>15</v>
      </c>
      <c r="AC79" s="33">
        <v>15</v>
      </c>
      <c r="AD79" s="33">
        <v>2</v>
      </c>
      <c r="AE79" s="12">
        <v>45</v>
      </c>
      <c r="AF79" s="12">
        <f t="shared" si="8"/>
        <v>50</v>
      </c>
      <c r="AG79" s="12">
        <v>2</v>
      </c>
      <c r="AK79" s="15"/>
      <c r="AL79" s="15"/>
      <c r="AM79" s="15"/>
    </row>
    <row r="80" spans="1:39" s="39" customFormat="1" ht="30.75" customHeight="1" thickBot="1">
      <c r="A80" s="258">
        <v>4</v>
      </c>
      <c r="B80" s="288" t="s">
        <v>127</v>
      </c>
      <c r="C80" s="301" t="s">
        <v>209</v>
      </c>
      <c r="D80" s="13"/>
      <c r="E80" s="12">
        <v>4</v>
      </c>
      <c r="F80" s="12"/>
      <c r="G80" s="37"/>
      <c r="H80" s="37"/>
      <c r="I80" s="37"/>
      <c r="J80" s="37"/>
      <c r="K80" s="38"/>
      <c r="L80" s="38"/>
      <c r="M80" s="38"/>
      <c r="N80" s="38"/>
      <c r="O80" s="30"/>
      <c r="P80" s="30"/>
      <c r="Q80" s="30"/>
      <c r="R80" s="30"/>
      <c r="S80" s="31">
        <v>15</v>
      </c>
      <c r="T80" s="31">
        <v>30</v>
      </c>
      <c r="U80" s="31"/>
      <c r="V80" s="31">
        <v>2</v>
      </c>
      <c r="W80" s="32"/>
      <c r="X80" s="32"/>
      <c r="Y80" s="32"/>
      <c r="Z80" s="32"/>
      <c r="AA80" s="33"/>
      <c r="AB80" s="33"/>
      <c r="AC80" s="33"/>
      <c r="AD80" s="33"/>
      <c r="AE80" s="12">
        <v>45</v>
      </c>
      <c r="AF80" s="12">
        <f t="shared" si="8"/>
        <v>50</v>
      </c>
      <c r="AG80" s="12">
        <v>2</v>
      </c>
      <c r="AK80" s="15"/>
      <c r="AL80" s="15"/>
      <c r="AM80" s="15"/>
    </row>
    <row r="81" spans="1:39" s="39" customFormat="1" ht="30.75" customHeight="1" thickBot="1">
      <c r="A81" s="258">
        <v>5</v>
      </c>
      <c r="B81" s="298" t="s">
        <v>128</v>
      </c>
      <c r="C81" s="301" t="s">
        <v>210</v>
      </c>
      <c r="D81" s="13"/>
      <c r="E81" s="12">
        <v>5</v>
      </c>
      <c r="F81" s="12"/>
      <c r="G81" s="37"/>
      <c r="H81" s="37"/>
      <c r="I81" s="37"/>
      <c r="J81" s="37"/>
      <c r="K81" s="38"/>
      <c r="L81" s="38"/>
      <c r="M81" s="38"/>
      <c r="N81" s="38"/>
      <c r="O81" s="30"/>
      <c r="P81" s="30"/>
      <c r="Q81" s="30"/>
      <c r="R81" s="30"/>
      <c r="S81" s="31"/>
      <c r="T81" s="31"/>
      <c r="U81" s="31"/>
      <c r="V81" s="31"/>
      <c r="W81" s="32">
        <v>15</v>
      </c>
      <c r="X81" s="32"/>
      <c r="Y81" s="32"/>
      <c r="Z81" s="32">
        <v>1</v>
      </c>
      <c r="AA81" s="33"/>
      <c r="AB81" s="33"/>
      <c r="AC81" s="33"/>
      <c r="AD81" s="33"/>
      <c r="AE81" s="12">
        <v>15</v>
      </c>
      <c r="AF81" s="12">
        <f t="shared" si="8"/>
        <v>25</v>
      </c>
      <c r="AG81" s="12">
        <v>1</v>
      </c>
      <c r="AK81" s="15"/>
      <c r="AL81" s="15"/>
      <c r="AM81" s="15"/>
    </row>
    <row r="82" spans="1:39" s="39" customFormat="1" ht="30.75" customHeight="1" thickBot="1">
      <c r="A82" s="258">
        <v>6</v>
      </c>
      <c r="B82" s="298" t="s">
        <v>187</v>
      </c>
      <c r="C82" s="301" t="s">
        <v>211</v>
      </c>
      <c r="D82" s="13"/>
      <c r="E82" s="12">
        <v>6</v>
      </c>
      <c r="F82" s="12"/>
      <c r="G82" s="37"/>
      <c r="H82" s="37"/>
      <c r="I82" s="37"/>
      <c r="J82" s="37"/>
      <c r="K82" s="38"/>
      <c r="L82" s="38"/>
      <c r="M82" s="38"/>
      <c r="N82" s="38"/>
      <c r="O82" s="30"/>
      <c r="P82" s="30"/>
      <c r="Q82" s="30"/>
      <c r="R82" s="30"/>
      <c r="S82" s="31"/>
      <c r="T82" s="31"/>
      <c r="U82" s="31"/>
      <c r="V82" s="31"/>
      <c r="W82" s="32"/>
      <c r="X82" s="32"/>
      <c r="Y82" s="32"/>
      <c r="Z82" s="32"/>
      <c r="AA82" s="33">
        <v>15</v>
      </c>
      <c r="AB82" s="33">
        <v>30</v>
      </c>
      <c r="AC82" s="33"/>
      <c r="AD82" s="33">
        <v>2</v>
      </c>
      <c r="AE82" s="12">
        <v>45</v>
      </c>
      <c r="AF82" s="12">
        <f t="shared" si="8"/>
        <v>50</v>
      </c>
      <c r="AG82" s="12">
        <v>2</v>
      </c>
      <c r="AK82" s="15"/>
      <c r="AL82" s="15"/>
      <c r="AM82" s="15"/>
    </row>
    <row r="83" spans="1:39" ht="32.25" customHeight="1">
      <c r="A83" s="319" t="s">
        <v>12</v>
      </c>
      <c r="B83" s="320"/>
      <c r="C83" s="12"/>
      <c r="D83" s="12"/>
      <c r="E83" s="12"/>
      <c r="F83" s="12"/>
      <c r="G83" s="34">
        <f t="shared" ref="G83:AG83" si="9">SUM(G77:G82)</f>
        <v>0</v>
      </c>
      <c r="H83" s="34">
        <f t="shared" si="9"/>
        <v>0</v>
      </c>
      <c r="I83" s="34">
        <f t="shared" si="9"/>
        <v>0</v>
      </c>
      <c r="J83" s="34">
        <f t="shared" si="9"/>
        <v>0</v>
      </c>
      <c r="K83" s="34">
        <f t="shared" si="9"/>
        <v>0</v>
      </c>
      <c r="L83" s="34">
        <f t="shared" si="9"/>
        <v>0</v>
      </c>
      <c r="M83" s="34">
        <f t="shared" si="9"/>
        <v>0</v>
      </c>
      <c r="N83" s="34">
        <f t="shared" si="9"/>
        <v>0</v>
      </c>
      <c r="O83" s="34">
        <f t="shared" si="9"/>
        <v>15</v>
      </c>
      <c r="P83" s="34">
        <f t="shared" si="9"/>
        <v>30</v>
      </c>
      <c r="Q83" s="34">
        <f t="shared" si="9"/>
        <v>0</v>
      </c>
      <c r="R83" s="34">
        <f t="shared" si="9"/>
        <v>2</v>
      </c>
      <c r="S83" s="34">
        <f t="shared" si="9"/>
        <v>15</v>
      </c>
      <c r="T83" s="34">
        <f t="shared" si="9"/>
        <v>30</v>
      </c>
      <c r="U83" s="34">
        <f t="shared" si="9"/>
        <v>0</v>
      </c>
      <c r="V83" s="34">
        <f t="shared" si="9"/>
        <v>2</v>
      </c>
      <c r="W83" s="34">
        <f t="shared" si="9"/>
        <v>30</v>
      </c>
      <c r="X83" s="34">
        <f t="shared" si="9"/>
        <v>30</v>
      </c>
      <c r="Y83" s="34">
        <f t="shared" si="9"/>
        <v>0</v>
      </c>
      <c r="Z83" s="34">
        <f t="shared" si="9"/>
        <v>3</v>
      </c>
      <c r="AA83" s="34">
        <f t="shared" si="9"/>
        <v>30</v>
      </c>
      <c r="AB83" s="34">
        <f t="shared" si="9"/>
        <v>45</v>
      </c>
      <c r="AC83" s="34">
        <f t="shared" si="9"/>
        <v>15</v>
      </c>
      <c r="AD83" s="34">
        <f t="shared" si="9"/>
        <v>4</v>
      </c>
      <c r="AE83" s="34">
        <f t="shared" si="9"/>
        <v>240</v>
      </c>
      <c r="AF83" s="34">
        <f t="shared" si="9"/>
        <v>275</v>
      </c>
      <c r="AG83" s="34">
        <f t="shared" si="9"/>
        <v>11</v>
      </c>
    </row>
    <row r="84" spans="1:39" ht="32.25" customHeight="1" thickBot="1">
      <c r="A84" s="260" t="s">
        <v>189</v>
      </c>
      <c r="B84" s="59"/>
      <c r="C84" s="59" t="s">
        <v>191</v>
      </c>
      <c r="D84" s="59"/>
      <c r="E84" s="59"/>
      <c r="F84" s="59"/>
      <c r="G84" s="59"/>
      <c r="H84" s="27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</row>
    <row r="85" spans="1:39" ht="32.25" customHeight="1" thickBot="1">
      <c r="A85" s="258">
        <v>1</v>
      </c>
      <c r="B85" s="293" t="s">
        <v>124</v>
      </c>
      <c r="C85" s="301" t="s">
        <v>169</v>
      </c>
      <c r="D85" s="13"/>
      <c r="E85" s="12">
        <v>5</v>
      </c>
      <c r="F85" s="12"/>
      <c r="G85" s="37"/>
      <c r="H85" s="37"/>
      <c r="I85" s="37"/>
      <c r="J85" s="37"/>
      <c r="K85" s="38"/>
      <c r="L85" s="38"/>
      <c r="M85" s="38"/>
      <c r="N85" s="38"/>
      <c r="O85" s="30"/>
      <c r="P85" s="30"/>
      <c r="Q85" s="30"/>
      <c r="R85" s="30"/>
      <c r="S85" s="31"/>
      <c r="T85" s="31"/>
      <c r="U85" s="31"/>
      <c r="V85" s="31"/>
      <c r="W85" s="32"/>
      <c r="X85" s="306">
        <v>15</v>
      </c>
      <c r="Y85" s="32"/>
      <c r="Z85" s="32">
        <v>1</v>
      </c>
      <c r="AA85" s="33"/>
      <c r="AB85" s="33"/>
      <c r="AC85" s="33"/>
      <c r="AD85" s="33"/>
      <c r="AE85" s="12">
        <v>15</v>
      </c>
      <c r="AF85" s="12">
        <f t="shared" ref="AF85:AF90" si="10">25*AG85</f>
        <v>25</v>
      </c>
      <c r="AG85" s="12">
        <v>1</v>
      </c>
    </row>
    <row r="86" spans="1:39" ht="32.25" customHeight="1" thickBot="1">
      <c r="A86" s="258">
        <v>2</v>
      </c>
      <c r="B86" s="288" t="s">
        <v>188</v>
      </c>
      <c r="C86" s="301" t="s">
        <v>212</v>
      </c>
      <c r="D86" s="13"/>
      <c r="E86" s="12">
        <v>3</v>
      </c>
      <c r="F86" s="12"/>
      <c r="G86" s="37"/>
      <c r="H86" s="37"/>
      <c r="I86" s="37"/>
      <c r="J86" s="37"/>
      <c r="K86" s="38"/>
      <c r="L86" s="38"/>
      <c r="M86" s="38"/>
      <c r="N86" s="38"/>
      <c r="O86" s="30">
        <v>15</v>
      </c>
      <c r="P86" s="30">
        <v>30</v>
      </c>
      <c r="Q86" s="30"/>
      <c r="R86" s="30">
        <v>2</v>
      </c>
      <c r="S86" s="31"/>
      <c r="T86" s="31"/>
      <c r="U86" s="31"/>
      <c r="V86" s="31"/>
      <c r="W86" s="32"/>
      <c r="X86" s="32"/>
      <c r="Y86" s="32"/>
      <c r="Z86" s="32"/>
      <c r="AA86" s="33"/>
      <c r="AB86" s="33"/>
      <c r="AC86" s="33"/>
      <c r="AD86" s="33"/>
      <c r="AE86" s="12">
        <v>45</v>
      </c>
      <c r="AF86" s="12">
        <f t="shared" si="10"/>
        <v>50</v>
      </c>
      <c r="AG86" s="12">
        <v>2</v>
      </c>
    </row>
    <row r="87" spans="1:39" ht="32.25" customHeight="1" thickBot="1">
      <c r="A87" s="257">
        <v>3</v>
      </c>
      <c r="B87" s="288" t="s">
        <v>193</v>
      </c>
      <c r="C87" s="304" t="s">
        <v>213</v>
      </c>
      <c r="D87" s="13">
        <v>5</v>
      </c>
      <c r="E87" s="12">
        <v>5</v>
      </c>
      <c r="F87" s="12"/>
      <c r="G87" s="37"/>
      <c r="H87" s="37"/>
      <c r="I87" s="37"/>
      <c r="J87" s="37"/>
      <c r="K87" s="38"/>
      <c r="L87" s="38"/>
      <c r="M87" s="38"/>
      <c r="N87" s="38"/>
      <c r="O87" s="30"/>
      <c r="P87" s="30"/>
      <c r="Q87" s="30"/>
      <c r="R87" s="30"/>
      <c r="S87" s="31"/>
      <c r="T87" s="31"/>
      <c r="U87" s="31"/>
      <c r="V87" s="31"/>
      <c r="W87" s="306">
        <v>15</v>
      </c>
      <c r="X87" s="306">
        <v>30</v>
      </c>
      <c r="Y87" s="32"/>
      <c r="Z87" s="32">
        <v>2</v>
      </c>
      <c r="AA87" s="33"/>
      <c r="AB87" s="33"/>
      <c r="AC87" s="33"/>
      <c r="AD87" s="33"/>
      <c r="AE87" s="12">
        <v>45</v>
      </c>
      <c r="AF87" s="12">
        <f t="shared" si="10"/>
        <v>50</v>
      </c>
      <c r="AG87" s="12">
        <v>2</v>
      </c>
    </row>
    <row r="88" spans="1:39" ht="32.25" customHeight="1" thickBot="1">
      <c r="A88" s="257">
        <v>4</v>
      </c>
      <c r="B88" s="288" t="s">
        <v>130</v>
      </c>
      <c r="C88" s="301" t="s">
        <v>214</v>
      </c>
      <c r="D88" s="13">
        <v>6</v>
      </c>
      <c r="E88" s="12">
        <v>6</v>
      </c>
      <c r="F88" s="12"/>
      <c r="G88" s="37"/>
      <c r="H88" s="37"/>
      <c r="I88" s="37"/>
      <c r="J88" s="37"/>
      <c r="K88" s="38"/>
      <c r="L88" s="38"/>
      <c r="M88" s="38"/>
      <c r="N88" s="38"/>
      <c r="O88" s="30"/>
      <c r="P88" s="30"/>
      <c r="Q88" s="30"/>
      <c r="R88" s="30"/>
      <c r="S88" s="31"/>
      <c r="T88" s="31"/>
      <c r="U88" s="31"/>
      <c r="V88" s="31"/>
      <c r="W88" s="32"/>
      <c r="X88" s="32"/>
      <c r="Y88" s="32"/>
      <c r="Z88" s="32"/>
      <c r="AA88" s="33">
        <v>15</v>
      </c>
      <c r="AB88" s="33">
        <v>30</v>
      </c>
      <c r="AC88" s="33"/>
      <c r="AD88" s="33">
        <v>2</v>
      </c>
      <c r="AE88" s="12">
        <v>45</v>
      </c>
      <c r="AF88" s="12">
        <f t="shared" si="10"/>
        <v>50</v>
      </c>
      <c r="AG88" s="12">
        <v>2</v>
      </c>
    </row>
    <row r="89" spans="1:39" ht="32.25" customHeight="1" thickBot="1">
      <c r="A89" s="258">
        <v>5</v>
      </c>
      <c r="B89" s="298" t="s">
        <v>129</v>
      </c>
      <c r="C89" s="301" t="s">
        <v>215</v>
      </c>
      <c r="D89" s="13"/>
      <c r="E89" s="12">
        <v>6</v>
      </c>
      <c r="F89" s="12"/>
      <c r="G89" s="37"/>
      <c r="H89" s="37"/>
      <c r="I89" s="37"/>
      <c r="J89" s="37"/>
      <c r="K89" s="38"/>
      <c r="L89" s="38"/>
      <c r="M89" s="38"/>
      <c r="N89" s="38"/>
      <c r="O89" s="30"/>
      <c r="P89" s="30"/>
      <c r="Q89" s="30"/>
      <c r="R89" s="30"/>
      <c r="S89" s="31"/>
      <c r="T89" s="31"/>
      <c r="U89" s="31"/>
      <c r="V89" s="31"/>
      <c r="W89" s="32"/>
      <c r="X89" s="32"/>
      <c r="Y89" s="32"/>
      <c r="Z89" s="32"/>
      <c r="AA89" s="33">
        <v>15</v>
      </c>
      <c r="AB89" s="33">
        <v>15</v>
      </c>
      <c r="AC89" s="33">
        <v>15</v>
      </c>
      <c r="AD89" s="33">
        <v>2</v>
      </c>
      <c r="AE89" s="12">
        <v>45</v>
      </c>
      <c r="AF89" s="12">
        <f t="shared" si="10"/>
        <v>50</v>
      </c>
      <c r="AG89" s="12">
        <v>2</v>
      </c>
    </row>
    <row r="90" spans="1:39" ht="32.25" customHeight="1" thickBot="1">
      <c r="A90" s="257">
        <v>6</v>
      </c>
      <c r="B90" s="288" t="s">
        <v>194</v>
      </c>
      <c r="C90" s="301" t="s">
        <v>216</v>
      </c>
      <c r="D90" s="13"/>
      <c r="E90" s="12">
        <v>4</v>
      </c>
      <c r="F90" s="12"/>
      <c r="G90" s="27"/>
      <c r="H90" s="27"/>
      <c r="I90" s="27"/>
      <c r="J90" s="27"/>
      <c r="K90" s="29"/>
      <c r="L90" s="29"/>
      <c r="M90" s="29"/>
      <c r="N90" s="29"/>
      <c r="O90" s="30"/>
      <c r="P90" s="30"/>
      <c r="Q90" s="30"/>
      <c r="R90" s="30"/>
      <c r="S90" s="31">
        <v>15</v>
      </c>
      <c r="T90" s="31">
        <v>30</v>
      </c>
      <c r="U90" s="31"/>
      <c r="V90" s="31">
        <v>2</v>
      </c>
      <c r="W90" s="32"/>
      <c r="X90" s="32"/>
      <c r="Y90" s="32"/>
      <c r="Z90" s="32"/>
      <c r="AA90" s="33"/>
      <c r="AB90" s="33"/>
      <c r="AC90" s="33"/>
      <c r="AD90" s="33"/>
      <c r="AE90" s="12">
        <v>45</v>
      </c>
      <c r="AF90" s="12">
        <f t="shared" si="10"/>
        <v>50</v>
      </c>
      <c r="AG90" s="12">
        <v>2</v>
      </c>
    </row>
    <row r="91" spans="1:39" ht="32.25" customHeight="1">
      <c r="A91" s="319" t="s">
        <v>13</v>
      </c>
      <c r="B91" s="320"/>
      <c r="C91" s="12"/>
      <c r="D91" s="12"/>
      <c r="E91" s="12"/>
      <c r="F91" s="12"/>
      <c r="G91" s="34">
        <f>SUM(G85:G90)</f>
        <v>0</v>
      </c>
      <c r="H91" s="34">
        <f t="shared" ref="H91:AG91" si="11">SUM(H85:H90)</f>
        <v>0</v>
      </c>
      <c r="I91" s="34">
        <f t="shared" si="11"/>
        <v>0</v>
      </c>
      <c r="J91" s="34">
        <f t="shared" si="11"/>
        <v>0</v>
      </c>
      <c r="K91" s="34">
        <f t="shared" si="11"/>
        <v>0</v>
      </c>
      <c r="L91" s="34">
        <f t="shared" si="11"/>
        <v>0</v>
      </c>
      <c r="M91" s="34">
        <f t="shared" si="11"/>
        <v>0</v>
      </c>
      <c r="N91" s="34">
        <f t="shared" si="11"/>
        <v>0</v>
      </c>
      <c r="O91" s="34">
        <f t="shared" si="11"/>
        <v>15</v>
      </c>
      <c r="P91" s="34">
        <f t="shared" si="11"/>
        <v>30</v>
      </c>
      <c r="Q91" s="34">
        <f t="shared" si="11"/>
        <v>0</v>
      </c>
      <c r="R91" s="34">
        <f t="shared" si="11"/>
        <v>2</v>
      </c>
      <c r="S91" s="34">
        <f t="shared" si="11"/>
        <v>15</v>
      </c>
      <c r="T91" s="34">
        <f t="shared" si="11"/>
        <v>30</v>
      </c>
      <c r="U91" s="34">
        <f t="shared" si="11"/>
        <v>0</v>
      </c>
      <c r="V91" s="34">
        <f t="shared" si="11"/>
        <v>2</v>
      </c>
      <c r="W91" s="34">
        <f t="shared" si="11"/>
        <v>15</v>
      </c>
      <c r="X91" s="34">
        <f t="shared" si="11"/>
        <v>45</v>
      </c>
      <c r="Y91" s="34">
        <f t="shared" si="11"/>
        <v>0</v>
      </c>
      <c r="Z91" s="34">
        <f t="shared" si="11"/>
        <v>3</v>
      </c>
      <c r="AA91" s="34">
        <f t="shared" si="11"/>
        <v>30</v>
      </c>
      <c r="AB91" s="34">
        <f t="shared" si="11"/>
        <v>45</v>
      </c>
      <c r="AC91" s="34">
        <f t="shared" si="11"/>
        <v>15</v>
      </c>
      <c r="AD91" s="34">
        <f t="shared" si="11"/>
        <v>4</v>
      </c>
      <c r="AE91" s="34">
        <f t="shared" si="11"/>
        <v>240</v>
      </c>
      <c r="AF91" s="34">
        <f t="shared" si="11"/>
        <v>275</v>
      </c>
      <c r="AG91" s="34">
        <f t="shared" si="11"/>
        <v>11</v>
      </c>
    </row>
    <row r="92" spans="1:39" ht="32.25" customHeight="1">
      <c r="A92" s="317" t="s">
        <v>217</v>
      </c>
      <c r="B92" s="318"/>
      <c r="C92" s="12"/>
      <c r="D92" s="12"/>
      <c r="E92" s="12"/>
      <c r="F92" s="12"/>
      <c r="G92" s="34">
        <f>G26+G53+G58+G66+G83</f>
        <v>184</v>
      </c>
      <c r="H92" s="34">
        <f t="shared" ref="H92:AG92" si="12">H26+H53+H58+H66+H83</f>
        <v>195</v>
      </c>
      <c r="I92" s="34">
        <f t="shared" si="12"/>
        <v>60</v>
      </c>
      <c r="J92" s="34">
        <f t="shared" si="12"/>
        <v>30</v>
      </c>
      <c r="K92" s="280">
        <f t="shared" si="12"/>
        <v>90</v>
      </c>
      <c r="L92" s="280">
        <f t="shared" si="12"/>
        <v>225</v>
      </c>
      <c r="M92" s="280">
        <f t="shared" si="12"/>
        <v>60</v>
      </c>
      <c r="N92" s="280">
        <f t="shared" si="12"/>
        <v>30</v>
      </c>
      <c r="O92" s="34">
        <f t="shared" si="12"/>
        <v>150</v>
      </c>
      <c r="P92" s="34">
        <f t="shared" si="12"/>
        <v>285</v>
      </c>
      <c r="Q92" s="34">
        <f t="shared" si="12"/>
        <v>30</v>
      </c>
      <c r="R92" s="34">
        <f t="shared" si="12"/>
        <v>30</v>
      </c>
      <c r="S92" s="280">
        <f t="shared" si="12"/>
        <v>135</v>
      </c>
      <c r="T92" s="280">
        <f t="shared" si="12"/>
        <v>165</v>
      </c>
      <c r="U92" s="280">
        <f t="shared" si="12"/>
        <v>90</v>
      </c>
      <c r="V92" s="280">
        <f t="shared" si="12"/>
        <v>30</v>
      </c>
      <c r="W92" s="34">
        <f t="shared" si="12"/>
        <v>135</v>
      </c>
      <c r="X92" s="34">
        <f t="shared" si="12"/>
        <v>195</v>
      </c>
      <c r="Y92" s="34">
        <f t="shared" si="12"/>
        <v>15</v>
      </c>
      <c r="Z92" s="34">
        <f t="shared" si="12"/>
        <v>30</v>
      </c>
      <c r="AA92" s="280">
        <f t="shared" si="12"/>
        <v>90</v>
      </c>
      <c r="AB92" s="280">
        <f t="shared" si="12"/>
        <v>135</v>
      </c>
      <c r="AC92" s="280">
        <f t="shared" si="12"/>
        <v>15</v>
      </c>
      <c r="AD92" s="280">
        <f t="shared" si="12"/>
        <v>30</v>
      </c>
      <c r="AE92" s="34">
        <f t="shared" si="12"/>
        <v>2704</v>
      </c>
      <c r="AF92" s="34">
        <f t="shared" si="12"/>
        <v>4515</v>
      </c>
      <c r="AG92" s="34">
        <f t="shared" si="12"/>
        <v>180</v>
      </c>
    </row>
    <row r="93" spans="1:39" ht="32.25" customHeight="1">
      <c r="A93" s="326" t="s">
        <v>31</v>
      </c>
      <c r="B93" s="327"/>
      <c r="C93" s="12"/>
      <c r="D93" s="12"/>
      <c r="E93" s="12"/>
      <c r="F93" s="12"/>
      <c r="G93" s="44">
        <f>G26+G53+G58+G66+G74+G83+G91</f>
        <v>184</v>
      </c>
      <c r="H93" s="44">
        <f t="shared" ref="H93:AG93" si="13">H26+H53+H58+H66+H74+H83+H91</f>
        <v>195</v>
      </c>
      <c r="I93" s="44">
        <f t="shared" si="13"/>
        <v>60</v>
      </c>
      <c r="J93" s="44">
        <f t="shared" si="13"/>
        <v>30</v>
      </c>
      <c r="K93" s="44">
        <f t="shared" si="13"/>
        <v>105</v>
      </c>
      <c r="L93" s="44">
        <f t="shared" si="13"/>
        <v>240</v>
      </c>
      <c r="M93" s="44">
        <f t="shared" si="13"/>
        <v>60</v>
      </c>
      <c r="N93" s="44">
        <f t="shared" si="13"/>
        <v>37</v>
      </c>
      <c r="O93" s="44">
        <f t="shared" si="13"/>
        <v>195</v>
      </c>
      <c r="P93" s="44">
        <f t="shared" si="13"/>
        <v>360</v>
      </c>
      <c r="Q93" s="44">
        <f t="shared" si="13"/>
        <v>30</v>
      </c>
      <c r="R93" s="44">
        <f t="shared" si="13"/>
        <v>37</v>
      </c>
      <c r="S93" s="44">
        <f t="shared" si="13"/>
        <v>165</v>
      </c>
      <c r="T93" s="44">
        <f t="shared" si="13"/>
        <v>225</v>
      </c>
      <c r="U93" s="44">
        <f t="shared" si="13"/>
        <v>90</v>
      </c>
      <c r="V93" s="44">
        <f t="shared" si="13"/>
        <v>39</v>
      </c>
      <c r="W93" s="44">
        <f t="shared" si="13"/>
        <v>165</v>
      </c>
      <c r="X93" s="44">
        <f t="shared" si="13"/>
        <v>270</v>
      </c>
      <c r="Y93" s="44">
        <f t="shared" si="13"/>
        <v>15</v>
      </c>
      <c r="Z93" s="44">
        <f t="shared" si="13"/>
        <v>41</v>
      </c>
      <c r="AA93" s="44">
        <f t="shared" si="13"/>
        <v>135</v>
      </c>
      <c r="AB93" s="44">
        <f t="shared" si="13"/>
        <v>210</v>
      </c>
      <c r="AC93" s="44">
        <f t="shared" si="13"/>
        <v>30</v>
      </c>
      <c r="AD93" s="44">
        <f t="shared" si="13"/>
        <v>36</v>
      </c>
      <c r="AE93" s="44">
        <f t="shared" si="13"/>
        <v>3634</v>
      </c>
      <c r="AF93" s="44">
        <f t="shared" si="13"/>
        <v>5515</v>
      </c>
      <c r="AG93" s="44">
        <f t="shared" si="13"/>
        <v>220</v>
      </c>
    </row>
    <row r="94" spans="1:39" ht="57.75" customHeight="1">
      <c r="A94" s="314" t="s">
        <v>228</v>
      </c>
      <c r="B94" s="315"/>
      <c r="C94" s="315"/>
      <c r="D94" s="315"/>
      <c r="E94" s="315"/>
      <c r="F94" s="315"/>
      <c r="G94" s="315"/>
      <c r="H94" s="315"/>
      <c r="I94" s="315"/>
      <c r="J94" s="315"/>
      <c r="K94" s="315"/>
      <c r="L94" s="315"/>
      <c r="M94" s="315"/>
      <c r="N94" s="315"/>
      <c r="O94" s="315"/>
      <c r="P94" s="315"/>
      <c r="Q94" s="315"/>
      <c r="R94" s="315"/>
      <c r="S94" s="315"/>
      <c r="T94" s="315"/>
      <c r="U94" s="315"/>
      <c r="V94" s="315"/>
      <c r="W94" s="315"/>
      <c r="X94" s="315"/>
      <c r="Y94" s="315"/>
      <c r="Z94" s="315"/>
      <c r="AA94" s="315"/>
      <c r="AB94" s="315"/>
      <c r="AC94" s="315"/>
      <c r="AD94" s="315"/>
      <c r="AE94" s="315"/>
      <c r="AF94" s="315"/>
      <c r="AG94" s="316"/>
    </row>
  </sheetData>
  <mergeCells count="42">
    <mergeCell ref="K7:N7"/>
    <mergeCell ref="A26:B26"/>
    <mergeCell ref="A14:A16"/>
    <mergeCell ref="A17:A22"/>
    <mergeCell ref="AG18:AG22"/>
    <mergeCell ref="AE18:AE22"/>
    <mergeCell ref="AF18:AF22"/>
    <mergeCell ref="F18:F22"/>
    <mergeCell ref="H18:H22"/>
    <mergeCell ref="J18:J22"/>
    <mergeCell ref="A66:B66"/>
    <mergeCell ref="A74:B74"/>
    <mergeCell ref="AE6:AE8"/>
    <mergeCell ref="AG6:AG8"/>
    <mergeCell ref="A1:AG1"/>
    <mergeCell ref="O7:R7"/>
    <mergeCell ref="S7:V7"/>
    <mergeCell ref="G5:AG5"/>
    <mergeCell ref="G7:J7"/>
    <mergeCell ref="C6:C8"/>
    <mergeCell ref="W6:AD6"/>
    <mergeCell ref="W3:AG3"/>
    <mergeCell ref="W7:Z7"/>
    <mergeCell ref="D6:F7"/>
    <mergeCell ref="A58:B58"/>
    <mergeCell ref="A53:B53"/>
    <mergeCell ref="AA7:AD7"/>
    <mergeCell ref="B2:C2"/>
    <mergeCell ref="A94:AG94"/>
    <mergeCell ref="A92:B92"/>
    <mergeCell ref="A91:B91"/>
    <mergeCell ref="B6:B8"/>
    <mergeCell ref="AF6:AF8"/>
    <mergeCell ref="A75:AG75"/>
    <mergeCell ref="A93:B93"/>
    <mergeCell ref="A83:B83"/>
    <mergeCell ref="A5:F5"/>
    <mergeCell ref="A6:A8"/>
    <mergeCell ref="G2:T2"/>
    <mergeCell ref="B3:U3"/>
    <mergeCell ref="G6:N6"/>
    <mergeCell ref="O6:V6"/>
  </mergeCells>
  <phoneticPr fontId="0" type="noConversion"/>
  <printOptions horizontalCentered="1" verticalCentered="1"/>
  <pageMargins left="3.937007874015748E-2" right="3.937007874015748E-2" top="0.15748031496062992" bottom="0.15748031496062992" header="0.31496062992125984" footer="0.31496062992125984"/>
  <pageSetup paperSize="9" scale="32" orientation="landscape" r:id="rId1"/>
  <rowBreaks count="1" manualBreakCount="1">
    <brk id="74" max="3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164"/>
  <sheetViews>
    <sheetView showGridLines="0" view="pageBreakPreview" topLeftCell="A16" zoomScale="60" zoomScaleNormal="50" workbookViewId="0">
      <selection activeCell="K93" sqref="K93"/>
    </sheetView>
  </sheetViews>
  <sheetFormatPr defaultRowHeight="26.25"/>
  <cols>
    <col min="1" max="1" width="6.140625" style="69" customWidth="1"/>
    <col min="2" max="2" width="68.140625" style="10" customWidth="1"/>
    <col min="3" max="3" width="37.28515625" style="3" customWidth="1"/>
    <col min="4" max="4" width="7.5703125" style="6" customWidth="1"/>
    <col min="5" max="5" width="12.5703125" style="3" bestFit="1" customWidth="1"/>
    <col min="6" max="6" width="8.140625" style="3" customWidth="1"/>
    <col min="7" max="7" width="8.7109375" style="3" bestFit="1" customWidth="1"/>
    <col min="8" max="8" width="7.7109375" style="3" customWidth="1"/>
    <col min="9" max="9" width="7.5703125" style="3" customWidth="1"/>
    <col min="10" max="10" width="9.5703125" style="3" customWidth="1"/>
    <col min="11" max="11" width="8.7109375" style="3" bestFit="1" customWidth="1"/>
    <col min="12" max="12" width="7.7109375" style="3" customWidth="1"/>
    <col min="13" max="13" width="7.28515625" style="3" customWidth="1"/>
    <col min="14" max="14" width="9.85546875" style="3" customWidth="1"/>
    <col min="15" max="15" width="8.7109375" style="3" bestFit="1" customWidth="1"/>
    <col min="16" max="17" width="7.5703125" style="3" customWidth="1"/>
    <col min="18" max="18" width="9" style="3" customWidth="1"/>
    <col min="19" max="19" width="8.7109375" style="3" bestFit="1" customWidth="1"/>
    <col min="20" max="20" width="8.85546875" style="3" customWidth="1"/>
    <col min="21" max="21" width="7.42578125" style="3" customWidth="1"/>
    <col min="22" max="22" width="9.5703125" style="3" customWidth="1"/>
    <col min="23" max="23" width="8.7109375" style="3" bestFit="1" customWidth="1"/>
    <col min="24" max="24" width="8" style="3" customWidth="1"/>
    <col min="25" max="25" width="8.140625" style="3" customWidth="1"/>
    <col min="26" max="26" width="9.140625" style="3"/>
    <col min="27" max="27" width="8.140625" style="3" customWidth="1"/>
    <col min="28" max="28" width="8.42578125" style="3" customWidth="1"/>
    <col min="29" max="29" width="7.5703125" style="3" customWidth="1"/>
    <col min="30" max="30" width="10" style="3" customWidth="1"/>
    <col min="31" max="31" width="16.140625" style="3" customWidth="1"/>
    <col min="32" max="32" width="23.140625" style="3" customWidth="1"/>
    <col min="33" max="33" width="12.140625" style="3" customWidth="1"/>
    <col min="34" max="16384" width="9.140625" style="1"/>
  </cols>
  <sheetData>
    <row r="1" spans="1:35" s="2" customFormat="1" ht="61.5">
      <c r="A1" s="410" t="s">
        <v>43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411"/>
      <c r="AA1" s="411"/>
      <c r="AB1" s="411"/>
      <c r="AC1" s="411"/>
      <c r="AD1" s="411"/>
      <c r="AE1" s="411"/>
      <c r="AF1" s="411"/>
      <c r="AG1" s="411"/>
    </row>
    <row r="2" spans="1:35" s="112" customFormat="1" ht="50.25" customHeight="1">
      <c r="A2" s="109"/>
      <c r="B2" s="110" t="s">
        <v>48</v>
      </c>
      <c r="C2" s="110"/>
      <c r="D2" s="110"/>
      <c r="E2" s="110"/>
      <c r="F2" s="110"/>
      <c r="G2" s="419" t="s">
        <v>73</v>
      </c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1:35" s="2" customFormat="1" ht="61.5">
      <c r="A3" s="113"/>
      <c r="B3" s="412" t="s">
        <v>45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114"/>
      <c r="W3" s="413"/>
      <c r="X3" s="413"/>
      <c r="Y3" s="413"/>
      <c r="Z3" s="413"/>
      <c r="AA3" s="413"/>
      <c r="AB3" s="413"/>
      <c r="AC3" s="413"/>
      <c r="AD3" s="413"/>
      <c r="AE3" s="413"/>
      <c r="AF3" s="413"/>
      <c r="AG3" s="413"/>
    </row>
    <row r="4" spans="1:35" ht="93.75" thickBot="1">
      <c r="B4" s="10" t="s">
        <v>25</v>
      </c>
      <c r="C4" s="115" t="s">
        <v>26</v>
      </c>
      <c r="D4" s="116" t="s">
        <v>27</v>
      </c>
      <c r="E4" s="117" t="s">
        <v>28</v>
      </c>
      <c r="F4" s="118" t="s">
        <v>50</v>
      </c>
      <c r="G4" s="119" t="s">
        <v>29</v>
      </c>
      <c r="H4" s="120" t="s">
        <v>30</v>
      </c>
    </row>
    <row r="5" spans="1:35">
      <c r="A5" s="420"/>
      <c r="B5" s="421"/>
      <c r="C5" s="421"/>
      <c r="D5" s="421"/>
      <c r="E5" s="421"/>
      <c r="F5" s="422"/>
      <c r="G5" s="423" t="s">
        <v>3</v>
      </c>
      <c r="H5" s="424"/>
      <c r="I5" s="424"/>
      <c r="J5" s="424"/>
      <c r="K5" s="424"/>
      <c r="L5" s="424"/>
      <c r="M5" s="424"/>
      <c r="N5" s="424"/>
      <c r="O5" s="424"/>
      <c r="P5" s="424"/>
      <c r="Q5" s="424"/>
      <c r="R5" s="424"/>
      <c r="S5" s="424"/>
      <c r="T5" s="424"/>
      <c r="U5" s="424"/>
      <c r="V5" s="424"/>
      <c r="W5" s="424"/>
      <c r="X5" s="424"/>
      <c r="Y5" s="424"/>
      <c r="Z5" s="424"/>
      <c r="AA5" s="424"/>
      <c r="AB5" s="424"/>
      <c r="AC5" s="424"/>
      <c r="AD5" s="424"/>
      <c r="AE5" s="424"/>
      <c r="AF5" s="424"/>
      <c r="AG5" s="424"/>
    </row>
    <row r="6" spans="1:35">
      <c r="A6" s="383" t="s">
        <v>0</v>
      </c>
      <c r="B6" s="395" t="s">
        <v>4</v>
      </c>
      <c r="C6" s="408" t="s">
        <v>1</v>
      </c>
      <c r="D6" s="432" t="s">
        <v>11</v>
      </c>
      <c r="E6" s="432"/>
      <c r="F6" s="432"/>
      <c r="G6" s="433" t="s">
        <v>5</v>
      </c>
      <c r="H6" s="433"/>
      <c r="I6" s="433"/>
      <c r="J6" s="433"/>
      <c r="K6" s="433"/>
      <c r="L6" s="433"/>
      <c r="M6" s="433"/>
      <c r="N6" s="433"/>
      <c r="O6" s="431" t="s">
        <v>6</v>
      </c>
      <c r="P6" s="431"/>
      <c r="Q6" s="431"/>
      <c r="R6" s="431"/>
      <c r="S6" s="431"/>
      <c r="T6" s="431"/>
      <c r="U6" s="431"/>
      <c r="V6" s="431"/>
      <c r="W6" s="434" t="s">
        <v>7</v>
      </c>
      <c r="X6" s="434"/>
      <c r="Y6" s="434"/>
      <c r="Z6" s="434"/>
      <c r="AA6" s="434"/>
      <c r="AB6" s="434"/>
      <c r="AC6" s="434"/>
      <c r="AD6" s="434"/>
      <c r="AE6" s="377" t="s">
        <v>8</v>
      </c>
      <c r="AF6" s="377" t="s">
        <v>32</v>
      </c>
      <c r="AG6" s="377" t="s">
        <v>9</v>
      </c>
    </row>
    <row r="7" spans="1:35" s="4" customFormat="1">
      <c r="A7" s="383"/>
      <c r="B7" s="395"/>
      <c r="C7" s="408"/>
      <c r="D7" s="432"/>
      <c r="E7" s="432"/>
      <c r="F7" s="432"/>
      <c r="G7" s="389" t="s">
        <v>14</v>
      </c>
      <c r="H7" s="390"/>
      <c r="I7" s="390"/>
      <c r="J7" s="391"/>
      <c r="K7" s="414" t="s">
        <v>15</v>
      </c>
      <c r="L7" s="415"/>
      <c r="M7" s="415"/>
      <c r="N7" s="416"/>
      <c r="O7" s="425" t="s">
        <v>16</v>
      </c>
      <c r="P7" s="426"/>
      <c r="Q7" s="426"/>
      <c r="R7" s="427"/>
      <c r="S7" s="428" t="s">
        <v>17</v>
      </c>
      <c r="T7" s="429"/>
      <c r="U7" s="429"/>
      <c r="V7" s="430"/>
      <c r="W7" s="380" t="s">
        <v>18</v>
      </c>
      <c r="X7" s="381"/>
      <c r="Y7" s="381"/>
      <c r="Z7" s="382"/>
      <c r="AA7" s="392" t="s">
        <v>19</v>
      </c>
      <c r="AB7" s="393"/>
      <c r="AC7" s="393"/>
      <c r="AD7" s="394"/>
      <c r="AE7" s="378"/>
      <c r="AF7" s="378"/>
      <c r="AG7" s="378"/>
    </row>
    <row r="8" spans="1:35" s="4" customFormat="1" ht="53.25" thickBot="1">
      <c r="A8" s="384"/>
      <c r="B8" s="396"/>
      <c r="C8" s="409"/>
      <c r="D8" s="121" t="s">
        <v>2</v>
      </c>
      <c r="E8" s="121" t="s">
        <v>21</v>
      </c>
      <c r="F8" s="121" t="s">
        <v>20</v>
      </c>
      <c r="G8" s="122" t="s">
        <v>26</v>
      </c>
      <c r="H8" s="122" t="s">
        <v>28</v>
      </c>
      <c r="I8" s="122" t="s">
        <v>29</v>
      </c>
      <c r="J8" s="122" t="s">
        <v>10</v>
      </c>
      <c r="K8" s="123" t="s">
        <v>26</v>
      </c>
      <c r="L8" s="123" t="s">
        <v>28</v>
      </c>
      <c r="M8" s="123" t="s">
        <v>29</v>
      </c>
      <c r="N8" s="123" t="s">
        <v>10</v>
      </c>
      <c r="O8" s="124" t="s">
        <v>26</v>
      </c>
      <c r="P8" s="124" t="s">
        <v>28</v>
      </c>
      <c r="Q8" s="124" t="s">
        <v>29</v>
      </c>
      <c r="R8" s="124" t="s">
        <v>10</v>
      </c>
      <c r="S8" s="125" t="s">
        <v>26</v>
      </c>
      <c r="T8" s="125" t="s">
        <v>28</v>
      </c>
      <c r="U8" s="125" t="s">
        <v>29</v>
      </c>
      <c r="V8" s="125" t="s">
        <v>10</v>
      </c>
      <c r="W8" s="126" t="s">
        <v>26</v>
      </c>
      <c r="X8" s="126" t="s">
        <v>28</v>
      </c>
      <c r="Y8" s="126" t="s">
        <v>29</v>
      </c>
      <c r="Z8" s="126" t="s">
        <v>10</v>
      </c>
      <c r="AA8" s="127" t="s">
        <v>26</v>
      </c>
      <c r="AB8" s="127" t="s">
        <v>28</v>
      </c>
      <c r="AC8" s="127" t="s">
        <v>29</v>
      </c>
      <c r="AD8" s="127" t="s">
        <v>10</v>
      </c>
      <c r="AE8" s="379"/>
      <c r="AF8" s="379"/>
      <c r="AG8" s="379"/>
    </row>
    <row r="9" spans="1:35">
      <c r="A9" s="406" t="s">
        <v>22</v>
      </c>
      <c r="B9" s="407"/>
      <c r="C9" s="407"/>
      <c r="D9" s="407"/>
      <c r="E9" s="407"/>
      <c r="F9" s="407"/>
      <c r="G9" s="407"/>
      <c r="H9" s="407"/>
      <c r="I9" s="407"/>
      <c r="J9" s="407"/>
      <c r="K9" s="407"/>
      <c r="L9" s="407"/>
      <c r="M9" s="407"/>
      <c r="N9" s="407"/>
      <c r="O9" s="407"/>
      <c r="P9" s="407"/>
      <c r="Q9" s="407"/>
      <c r="R9" s="407"/>
      <c r="S9" s="407"/>
      <c r="T9" s="407"/>
      <c r="U9" s="407"/>
      <c r="V9" s="407"/>
      <c r="W9" s="407"/>
      <c r="X9" s="407"/>
      <c r="Y9" s="407"/>
      <c r="Z9" s="407"/>
      <c r="AA9" s="407"/>
      <c r="AB9" s="407"/>
      <c r="AC9" s="407"/>
      <c r="AD9" s="407"/>
      <c r="AE9" s="407"/>
      <c r="AF9" s="407"/>
      <c r="AG9" s="407"/>
    </row>
    <row r="10" spans="1:35" ht="33.75" customHeight="1">
      <c r="A10" s="128">
        <v>1</v>
      </c>
      <c r="B10" s="129" t="s">
        <v>33</v>
      </c>
      <c r="C10" s="130"/>
      <c r="D10" s="131"/>
      <c r="E10" s="131"/>
      <c r="F10" s="131"/>
      <c r="G10" s="132"/>
      <c r="H10" s="132"/>
      <c r="I10" s="132"/>
      <c r="J10" s="133"/>
      <c r="K10" s="134"/>
      <c r="L10" s="134"/>
      <c r="M10" s="134"/>
      <c r="N10" s="134"/>
      <c r="O10" s="135"/>
      <c r="P10" s="135"/>
      <c r="Q10" s="135"/>
      <c r="R10" s="135"/>
      <c r="S10" s="136"/>
      <c r="T10" s="136"/>
      <c r="U10" s="136"/>
      <c r="V10" s="136"/>
      <c r="W10" s="137"/>
      <c r="X10" s="137"/>
      <c r="Y10" s="137"/>
      <c r="Z10" s="137"/>
      <c r="AA10" s="138"/>
      <c r="AB10" s="138"/>
      <c r="AC10" s="138"/>
      <c r="AD10" s="138"/>
      <c r="AE10" s="131">
        <v>90</v>
      </c>
      <c r="AF10" s="131">
        <v>225</v>
      </c>
      <c r="AG10" s="131">
        <v>9</v>
      </c>
      <c r="AH10" s="112"/>
      <c r="AI10" s="112"/>
    </row>
    <row r="11" spans="1:35">
      <c r="A11" s="128">
        <v>2</v>
      </c>
      <c r="B11" s="129" t="s">
        <v>35</v>
      </c>
      <c r="C11" s="130"/>
      <c r="D11" s="131"/>
      <c r="E11" s="131"/>
      <c r="F11" s="131"/>
      <c r="G11" s="132"/>
      <c r="H11" s="132"/>
      <c r="I11" s="132"/>
      <c r="J11" s="132"/>
      <c r="K11" s="134"/>
      <c r="L11" s="134"/>
      <c r="M11" s="134"/>
      <c r="N11" s="134"/>
      <c r="O11" s="135"/>
      <c r="P11" s="135"/>
      <c r="Q11" s="135"/>
      <c r="R11" s="135"/>
      <c r="S11" s="136"/>
      <c r="T11" s="136"/>
      <c r="U11" s="136"/>
      <c r="V11" s="136"/>
      <c r="W11" s="137"/>
      <c r="X11" s="137"/>
      <c r="Y11" s="137"/>
      <c r="Z11" s="137"/>
      <c r="AA11" s="138"/>
      <c r="AB11" s="138"/>
      <c r="AC11" s="138"/>
      <c r="AD11" s="138"/>
      <c r="AE11" s="131">
        <v>10</v>
      </c>
      <c r="AF11" s="131">
        <v>25</v>
      </c>
      <c r="AG11" s="131">
        <v>1</v>
      </c>
      <c r="AH11" s="112"/>
      <c r="AI11" s="112"/>
    </row>
    <row r="12" spans="1:35">
      <c r="A12" s="128">
        <v>3</v>
      </c>
      <c r="B12" s="129" t="s">
        <v>36</v>
      </c>
      <c r="C12" s="130"/>
      <c r="D12" s="131"/>
      <c r="E12" s="131"/>
      <c r="F12" s="131"/>
      <c r="G12" s="132"/>
      <c r="H12" s="132"/>
      <c r="I12" s="132"/>
      <c r="J12" s="132"/>
      <c r="K12" s="134"/>
      <c r="L12" s="134"/>
      <c r="M12" s="134"/>
      <c r="N12" s="371"/>
      <c r="O12" s="135"/>
      <c r="P12" s="135"/>
      <c r="Q12" s="135"/>
      <c r="R12" s="135"/>
      <c r="S12" s="136"/>
      <c r="T12" s="136"/>
      <c r="U12" s="136"/>
      <c r="V12" s="136"/>
      <c r="W12" s="137"/>
      <c r="X12" s="137"/>
      <c r="Y12" s="137"/>
      <c r="Z12" s="137"/>
      <c r="AA12" s="138"/>
      <c r="AB12" s="138"/>
      <c r="AC12" s="138"/>
      <c r="AD12" s="138"/>
      <c r="AE12" s="131">
        <v>10</v>
      </c>
      <c r="AF12" s="365">
        <v>30</v>
      </c>
      <c r="AG12" s="365">
        <v>1</v>
      </c>
      <c r="AH12" s="112"/>
      <c r="AI12" s="112"/>
    </row>
    <row r="13" spans="1:35">
      <c r="A13" s="128">
        <v>4</v>
      </c>
      <c r="B13" s="129" t="s">
        <v>41</v>
      </c>
      <c r="C13" s="130"/>
      <c r="D13" s="131"/>
      <c r="E13" s="131"/>
      <c r="F13" s="131"/>
      <c r="G13" s="132"/>
      <c r="H13" s="132"/>
      <c r="I13" s="132"/>
      <c r="J13" s="132"/>
      <c r="K13" s="134"/>
      <c r="L13" s="134"/>
      <c r="M13" s="134"/>
      <c r="N13" s="372"/>
      <c r="O13" s="135"/>
      <c r="P13" s="135"/>
      <c r="Q13" s="135"/>
      <c r="R13" s="135"/>
      <c r="S13" s="136"/>
      <c r="T13" s="136"/>
      <c r="U13" s="136"/>
      <c r="V13" s="136"/>
      <c r="W13" s="137"/>
      <c r="X13" s="137"/>
      <c r="Y13" s="137"/>
      <c r="Z13" s="137"/>
      <c r="AA13" s="138"/>
      <c r="AB13" s="138"/>
      <c r="AC13" s="138"/>
      <c r="AD13" s="138"/>
      <c r="AE13" s="131">
        <v>10</v>
      </c>
      <c r="AF13" s="367"/>
      <c r="AG13" s="367"/>
      <c r="AH13" s="112"/>
      <c r="AI13" s="112"/>
    </row>
    <row r="14" spans="1:35" ht="46.5">
      <c r="A14" s="385">
        <v>5</v>
      </c>
      <c r="B14" s="129" t="s">
        <v>69</v>
      </c>
      <c r="C14" s="130"/>
      <c r="D14" s="131"/>
      <c r="E14" s="131"/>
      <c r="F14" s="131"/>
      <c r="G14" s="132"/>
      <c r="H14" s="132"/>
      <c r="I14" s="132"/>
      <c r="J14" s="132"/>
      <c r="K14" s="134"/>
      <c r="L14" s="134"/>
      <c r="M14" s="134"/>
      <c r="N14" s="139"/>
      <c r="O14" s="135"/>
      <c r="P14" s="135"/>
      <c r="Q14" s="135"/>
      <c r="R14" s="135"/>
      <c r="S14" s="136"/>
      <c r="T14" s="136"/>
      <c r="U14" s="136"/>
      <c r="V14" s="136"/>
      <c r="W14" s="137"/>
      <c r="X14" s="137"/>
      <c r="Y14" s="137"/>
      <c r="Z14" s="137"/>
      <c r="AA14" s="138"/>
      <c r="AB14" s="138"/>
      <c r="AC14" s="138"/>
      <c r="AD14" s="138"/>
      <c r="AE14" s="131">
        <v>45</v>
      </c>
      <c r="AF14" s="140">
        <v>150</v>
      </c>
      <c r="AG14" s="131">
        <v>5</v>
      </c>
      <c r="AH14" s="112"/>
      <c r="AI14" s="112"/>
    </row>
    <row r="15" spans="1:35">
      <c r="A15" s="386"/>
      <c r="B15" s="141" t="s">
        <v>70</v>
      </c>
      <c r="C15" s="130"/>
      <c r="D15" s="131"/>
      <c r="E15" s="131"/>
      <c r="F15" s="131"/>
      <c r="G15" s="132"/>
      <c r="H15" s="132"/>
      <c r="I15" s="132"/>
      <c r="J15" s="132"/>
      <c r="K15" s="134"/>
      <c r="L15" s="134"/>
      <c r="M15" s="134"/>
      <c r="N15" s="139"/>
      <c r="O15" s="135"/>
      <c r="P15" s="135"/>
      <c r="Q15" s="135"/>
      <c r="R15" s="135"/>
      <c r="S15" s="136"/>
      <c r="T15" s="136"/>
      <c r="U15" s="136"/>
      <c r="V15" s="136"/>
      <c r="W15" s="137"/>
      <c r="X15" s="137"/>
      <c r="Y15" s="137"/>
      <c r="Z15" s="137"/>
      <c r="AA15" s="138"/>
      <c r="AB15" s="138"/>
      <c r="AC15" s="138"/>
      <c r="AD15" s="138"/>
      <c r="AE15" s="142"/>
      <c r="AF15" s="143"/>
      <c r="AG15" s="143"/>
      <c r="AH15" s="112"/>
      <c r="AI15" s="112"/>
    </row>
    <row r="16" spans="1:35">
      <c r="A16" s="387"/>
      <c r="B16" s="144" t="s">
        <v>71</v>
      </c>
      <c r="C16" s="130"/>
      <c r="D16" s="131"/>
      <c r="E16" s="131"/>
      <c r="F16" s="131"/>
      <c r="G16" s="132"/>
      <c r="H16" s="132"/>
      <c r="I16" s="132"/>
      <c r="J16" s="132"/>
      <c r="K16" s="134"/>
      <c r="L16" s="134"/>
      <c r="M16" s="134"/>
      <c r="N16" s="139"/>
      <c r="O16" s="135"/>
      <c r="P16" s="135"/>
      <c r="Q16" s="135"/>
      <c r="R16" s="135"/>
      <c r="S16" s="136"/>
      <c r="T16" s="136"/>
      <c r="U16" s="136"/>
      <c r="V16" s="136"/>
      <c r="W16" s="137"/>
      <c r="X16" s="137"/>
      <c r="Y16" s="137"/>
      <c r="Z16" s="137"/>
      <c r="AA16" s="138"/>
      <c r="AB16" s="138"/>
      <c r="AC16" s="138"/>
      <c r="AD16" s="138"/>
      <c r="AE16" s="142"/>
      <c r="AF16" s="143"/>
      <c r="AG16" s="143"/>
      <c r="AH16" s="112"/>
      <c r="AI16" s="112"/>
    </row>
    <row r="17" spans="1:35" ht="51.75" customHeight="1">
      <c r="A17" s="388">
        <v>6</v>
      </c>
      <c r="B17" s="145" t="s">
        <v>72</v>
      </c>
      <c r="C17" s="130"/>
      <c r="D17" s="131"/>
      <c r="E17" s="131"/>
      <c r="F17" s="131"/>
      <c r="G17" s="132"/>
      <c r="H17" s="132"/>
      <c r="I17" s="132"/>
      <c r="J17" s="132"/>
      <c r="K17" s="134"/>
      <c r="L17" s="134"/>
      <c r="M17" s="134"/>
      <c r="N17" s="139"/>
      <c r="O17" s="135"/>
      <c r="P17" s="135"/>
      <c r="Q17" s="135"/>
      <c r="R17" s="135"/>
      <c r="S17" s="136"/>
      <c r="T17" s="136"/>
      <c r="U17" s="136"/>
      <c r="V17" s="136"/>
      <c r="W17" s="137"/>
      <c r="X17" s="137"/>
      <c r="Y17" s="137"/>
      <c r="Z17" s="137"/>
      <c r="AA17" s="138"/>
      <c r="AB17" s="138"/>
      <c r="AC17" s="138"/>
      <c r="AD17" s="138"/>
      <c r="AE17" s="131">
        <v>15</v>
      </c>
      <c r="AF17" s="140">
        <v>60</v>
      </c>
      <c r="AG17" s="131">
        <v>2</v>
      </c>
      <c r="AH17" s="112"/>
      <c r="AI17" s="112"/>
    </row>
    <row r="18" spans="1:35" ht="26.25" customHeight="1">
      <c r="A18" s="388"/>
      <c r="B18" s="146" t="s">
        <v>70</v>
      </c>
      <c r="C18" s="130"/>
      <c r="D18" s="131"/>
      <c r="E18" s="131"/>
      <c r="F18" s="131"/>
      <c r="G18" s="132"/>
      <c r="H18" s="132"/>
      <c r="I18" s="132"/>
      <c r="J18" s="132"/>
      <c r="K18" s="134"/>
      <c r="L18" s="134"/>
      <c r="M18" s="134"/>
      <c r="N18" s="134"/>
      <c r="O18" s="135"/>
      <c r="P18" s="135"/>
      <c r="Q18" s="135"/>
      <c r="R18" s="135"/>
      <c r="S18" s="136"/>
      <c r="T18" s="136"/>
      <c r="U18" s="136"/>
      <c r="V18" s="136"/>
      <c r="W18" s="137"/>
      <c r="X18" s="137"/>
      <c r="Y18" s="137"/>
      <c r="Z18" s="137"/>
      <c r="AA18" s="138"/>
      <c r="AB18" s="138"/>
      <c r="AC18" s="138"/>
      <c r="AD18" s="138"/>
      <c r="AE18" s="147"/>
      <c r="AF18" s="147"/>
      <c r="AG18" s="70"/>
      <c r="AH18" s="112"/>
      <c r="AI18" s="112"/>
    </row>
    <row r="19" spans="1:35" ht="26.25" customHeight="1">
      <c r="A19" s="388"/>
      <c r="B19" s="148" t="s">
        <v>71</v>
      </c>
      <c r="C19" s="130"/>
      <c r="D19" s="131"/>
      <c r="E19" s="131"/>
      <c r="F19" s="131"/>
      <c r="G19" s="132"/>
      <c r="H19" s="132"/>
      <c r="I19" s="132"/>
      <c r="J19" s="132"/>
      <c r="K19" s="134"/>
      <c r="L19" s="134"/>
      <c r="M19" s="134"/>
      <c r="N19" s="134"/>
      <c r="O19" s="135"/>
      <c r="P19" s="135"/>
      <c r="Q19" s="135"/>
      <c r="R19" s="135"/>
      <c r="S19" s="136"/>
      <c r="T19" s="136"/>
      <c r="U19" s="136"/>
      <c r="V19" s="136"/>
      <c r="W19" s="137"/>
      <c r="X19" s="137"/>
      <c r="Y19" s="137"/>
      <c r="Z19" s="137"/>
      <c r="AA19" s="138"/>
      <c r="AB19" s="138"/>
      <c r="AC19" s="138"/>
      <c r="AD19" s="138"/>
      <c r="AE19" s="147"/>
      <c r="AF19" s="147"/>
      <c r="AG19" s="70"/>
      <c r="AH19" s="112"/>
      <c r="AI19" s="112"/>
    </row>
    <row r="20" spans="1:35">
      <c r="A20" s="128">
        <v>7</v>
      </c>
      <c r="B20" s="129" t="s">
        <v>44</v>
      </c>
      <c r="C20" s="130"/>
      <c r="D20" s="131"/>
      <c r="E20" s="131"/>
      <c r="F20" s="131"/>
      <c r="G20" s="132"/>
      <c r="H20" s="132"/>
      <c r="I20" s="132"/>
      <c r="J20" s="132"/>
      <c r="K20" s="134"/>
      <c r="L20" s="134"/>
      <c r="M20" s="134"/>
      <c r="N20" s="134"/>
      <c r="O20" s="135"/>
      <c r="P20" s="135"/>
      <c r="Q20" s="135"/>
      <c r="R20" s="135"/>
      <c r="S20" s="136"/>
      <c r="T20" s="136"/>
      <c r="U20" s="136"/>
      <c r="V20" s="136"/>
      <c r="W20" s="137"/>
      <c r="X20" s="137"/>
      <c r="Y20" s="137"/>
      <c r="Z20" s="137"/>
      <c r="AA20" s="138"/>
      <c r="AB20" s="138"/>
      <c r="AC20" s="138"/>
      <c r="AD20" s="138"/>
      <c r="AE20" s="131">
        <v>2</v>
      </c>
      <c r="AF20" s="131">
        <v>2</v>
      </c>
      <c r="AG20" s="131">
        <v>0</v>
      </c>
      <c r="AH20" s="112"/>
      <c r="AI20" s="112"/>
    </row>
    <row r="21" spans="1:35">
      <c r="A21" s="128">
        <v>8</v>
      </c>
      <c r="B21" s="129" t="s">
        <v>37</v>
      </c>
      <c r="C21" s="130"/>
      <c r="D21" s="131"/>
      <c r="E21" s="131"/>
      <c r="F21" s="131"/>
      <c r="G21" s="132"/>
      <c r="H21" s="132"/>
      <c r="I21" s="132"/>
      <c r="J21" s="132"/>
      <c r="K21" s="134"/>
      <c r="L21" s="134"/>
      <c r="M21" s="134"/>
      <c r="N21" s="134"/>
      <c r="O21" s="135"/>
      <c r="P21" s="135"/>
      <c r="Q21" s="135"/>
      <c r="R21" s="135"/>
      <c r="S21" s="136"/>
      <c r="T21" s="136"/>
      <c r="U21" s="136"/>
      <c r="V21" s="136"/>
      <c r="W21" s="137"/>
      <c r="X21" s="137"/>
      <c r="Y21" s="137"/>
      <c r="Z21" s="137"/>
      <c r="AA21" s="138"/>
      <c r="AB21" s="138"/>
      <c r="AC21" s="138"/>
      <c r="AD21" s="138"/>
      <c r="AE21" s="131">
        <v>2</v>
      </c>
      <c r="AF21" s="131">
        <v>2</v>
      </c>
      <c r="AG21" s="131">
        <v>0</v>
      </c>
      <c r="AH21" s="112"/>
      <c r="AI21" s="112"/>
    </row>
    <row r="22" spans="1:35" s="5" customFormat="1">
      <c r="A22" s="375" t="s">
        <v>12</v>
      </c>
      <c r="B22" s="376"/>
      <c r="C22" s="131"/>
      <c r="D22" s="131"/>
      <c r="E22" s="131"/>
      <c r="F22" s="131"/>
      <c r="G22" s="149">
        <f t="shared" ref="G22:AD22" si="0">SUM(G10:G21)</f>
        <v>0</v>
      </c>
      <c r="H22" s="149">
        <f t="shared" si="0"/>
        <v>0</v>
      </c>
      <c r="I22" s="149">
        <f t="shared" si="0"/>
        <v>0</v>
      </c>
      <c r="J22" s="149">
        <f t="shared" si="0"/>
        <v>0</v>
      </c>
      <c r="K22" s="149">
        <f t="shared" si="0"/>
        <v>0</v>
      </c>
      <c r="L22" s="149">
        <f t="shared" si="0"/>
        <v>0</v>
      </c>
      <c r="M22" s="149">
        <f t="shared" si="0"/>
        <v>0</v>
      </c>
      <c r="N22" s="149">
        <f t="shared" si="0"/>
        <v>0</v>
      </c>
      <c r="O22" s="149">
        <f t="shared" si="0"/>
        <v>0</v>
      </c>
      <c r="P22" s="149">
        <f t="shared" si="0"/>
        <v>0</v>
      </c>
      <c r="Q22" s="149">
        <f t="shared" si="0"/>
        <v>0</v>
      </c>
      <c r="R22" s="149">
        <f t="shared" si="0"/>
        <v>0</v>
      </c>
      <c r="S22" s="149">
        <f t="shared" si="0"/>
        <v>0</v>
      </c>
      <c r="T22" s="149">
        <f t="shared" si="0"/>
        <v>0</v>
      </c>
      <c r="U22" s="149">
        <f t="shared" si="0"/>
        <v>0</v>
      </c>
      <c r="V22" s="149">
        <f t="shared" si="0"/>
        <v>0</v>
      </c>
      <c r="W22" s="149">
        <f t="shared" si="0"/>
        <v>0</v>
      </c>
      <c r="X22" s="149">
        <f t="shared" si="0"/>
        <v>0</v>
      </c>
      <c r="Y22" s="149">
        <f t="shared" si="0"/>
        <v>0</v>
      </c>
      <c r="Z22" s="149">
        <f t="shared" si="0"/>
        <v>0</v>
      </c>
      <c r="AA22" s="149">
        <f t="shared" si="0"/>
        <v>0</v>
      </c>
      <c r="AB22" s="149">
        <f t="shared" si="0"/>
        <v>0</v>
      </c>
      <c r="AC22" s="149">
        <f t="shared" si="0"/>
        <v>0</v>
      </c>
      <c r="AD22" s="149">
        <f t="shared" si="0"/>
        <v>0</v>
      </c>
      <c r="AE22" s="149">
        <v>184</v>
      </c>
      <c r="AF22" s="149">
        <v>494</v>
      </c>
      <c r="AG22" s="149">
        <v>18</v>
      </c>
      <c r="AH22" s="112"/>
      <c r="AI22" s="112"/>
    </row>
    <row r="23" spans="1:35">
      <c r="A23" s="373" t="s">
        <v>23</v>
      </c>
      <c r="B23" s="374"/>
      <c r="C23" s="374"/>
      <c r="D23" s="374"/>
      <c r="E23" s="374"/>
      <c r="F23" s="374"/>
      <c r="G23" s="374"/>
      <c r="H23" s="374"/>
      <c r="I23" s="374"/>
      <c r="J23" s="374"/>
      <c r="K23" s="374"/>
      <c r="L23" s="374"/>
      <c r="M23" s="374"/>
      <c r="N23" s="374"/>
      <c r="O23" s="374"/>
      <c r="P23" s="374"/>
      <c r="Q23" s="374"/>
      <c r="R23" s="374"/>
      <c r="S23" s="374"/>
      <c r="T23" s="374"/>
      <c r="U23" s="374"/>
      <c r="V23" s="374"/>
      <c r="W23" s="374"/>
      <c r="X23" s="374"/>
      <c r="Y23" s="374"/>
      <c r="Z23" s="374"/>
      <c r="AA23" s="374"/>
      <c r="AB23" s="374"/>
      <c r="AC23" s="374"/>
      <c r="AD23" s="374"/>
      <c r="AE23" s="374"/>
      <c r="AF23" s="374"/>
      <c r="AG23" s="374"/>
      <c r="AH23" s="112"/>
      <c r="AI23" s="112"/>
    </row>
    <row r="24" spans="1:35">
      <c r="A24" s="152">
        <v>1</v>
      </c>
      <c r="B24" s="153"/>
      <c r="C24" s="130"/>
      <c r="D24" s="131"/>
      <c r="E24" s="131"/>
      <c r="F24" s="154"/>
      <c r="G24" s="132"/>
      <c r="H24" s="132"/>
      <c r="I24" s="132"/>
      <c r="J24" s="132"/>
      <c r="K24" s="134"/>
      <c r="L24" s="134"/>
      <c r="M24" s="134"/>
      <c r="N24" s="134"/>
      <c r="O24" s="135"/>
      <c r="P24" s="135"/>
      <c r="Q24" s="135"/>
      <c r="R24" s="135"/>
      <c r="S24" s="136"/>
      <c r="T24" s="136"/>
      <c r="U24" s="136"/>
      <c r="V24" s="136"/>
      <c r="W24" s="137"/>
      <c r="X24" s="137"/>
      <c r="Y24" s="137"/>
      <c r="Z24" s="137"/>
      <c r="AA24" s="138"/>
      <c r="AB24" s="138"/>
      <c r="AC24" s="138"/>
      <c r="AD24" s="138"/>
      <c r="AE24" s="131"/>
      <c r="AF24" s="131"/>
      <c r="AG24" s="131"/>
      <c r="AH24" s="112"/>
      <c r="AI24" s="112"/>
    </row>
    <row r="25" spans="1:35">
      <c r="A25" s="152">
        <v>2</v>
      </c>
      <c r="B25" s="153"/>
      <c r="C25" s="130"/>
      <c r="D25" s="131"/>
      <c r="E25" s="131"/>
      <c r="F25" s="154"/>
      <c r="G25" s="132"/>
      <c r="H25" s="132"/>
      <c r="I25" s="132"/>
      <c r="J25" s="132"/>
      <c r="K25" s="134"/>
      <c r="L25" s="134"/>
      <c r="M25" s="134"/>
      <c r="N25" s="134"/>
      <c r="O25" s="135"/>
      <c r="P25" s="135"/>
      <c r="Q25" s="135"/>
      <c r="R25" s="135"/>
      <c r="S25" s="136"/>
      <c r="T25" s="136"/>
      <c r="U25" s="136"/>
      <c r="V25" s="136"/>
      <c r="W25" s="137"/>
      <c r="X25" s="137"/>
      <c r="Y25" s="137"/>
      <c r="Z25" s="137"/>
      <c r="AA25" s="138"/>
      <c r="AB25" s="138"/>
      <c r="AC25" s="138"/>
      <c r="AD25" s="138"/>
      <c r="AE25" s="131"/>
      <c r="AF25" s="131"/>
      <c r="AG25" s="131"/>
      <c r="AH25" s="112"/>
      <c r="AI25" s="112"/>
    </row>
    <row r="26" spans="1:35">
      <c r="A26" s="152">
        <v>3</v>
      </c>
      <c r="B26" s="155"/>
      <c r="C26" s="130"/>
      <c r="D26" s="131"/>
      <c r="E26" s="131"/>
      <c r="F26" s="154"/>
      <c r="G26" s="132"/>
      <c r="H26" s="132"/>
      <c r="I26" s="132"/>
      <c r="J26" s="132"/>
      <c r="K26" s="134"/>
      <c r="L26" s="134"/>
      <c r="M26" s="134"/>
      <c r="N26" s="134"/>
      <c r="O26" s="135"/>
      <c r="P26" s="135"/>
      <c r="Q26" s="135"/>
      <c r="R26" s="135"/>
      <c r="S26" s="136"/>
      <c r="T26" s="136"/>
      <c r="U26" s="136"/>
      <c r="V26" s="136"/>
      <c r="W26" s="137"/>
      <c r="X26" s="137"/>
      <c r="Y26" s="137"/>
      <c r="Z26" s="137"/>
      <c r="AA26" s="138"/>
      <c r="AB26" s="138"/>
      <c r="AC26" s="138"/>
      <c r="AD26" s="138"/>
      <c r="AE26" s="131"/>
      <c r="AF26" s="131"/>
      <c r="AG26" s="131"/>
      <c r="AH26" s="112"/>
      <c r="AI26" s="112"/>
    </row>
    <row r="27" spans="1:35">
      <c r="A27" s="152">
        <v>4</v>
      </c>
      <c r="B27" s="153"/>
      <c r="C27" s="130"/>
      <c r="D27" s="131"/>
      <c r="E27" s="131"/>
      <c r="F27" s="131"/>
      <c r="G27" s="132"/>
      <c r="H27" s="132"/>
      <c r="I27" s="132"/>
      <c r="J27" s="132"/>
      <c r="K27" s="134"/>
      <c r="L27" s="134"/>
      <c r="M27" s="134"/>
      <c r="N27" s="134"/>
      <c r="O27" s="135"/>
      <c r="P27" s="135"/>
      <c r="Q27" s="135"/>
      <c r="R27" s="135"/>
      <c r="S27" s="136"/>
      <c r="T27" s="136"/>
      <c r="U27" s="136"/>
      <c r="V27" s="136"/>
      <c r="W27" s="137"/>
      <c r="X27" s="137"/>
      <c r="Y27" s="137"/>
      <c r="Z27" s="137"/>
      <c r="AA27" s="138"/>
      <c r="AB27" s="138"/>
      <c r="AC27" s="138"/>
      <c r="AD27" s="138"/>
      <c r="AE27" s="131"/>
      <c r="AF27" s="131"/>
      <c r="AG27" s="131"/>
      <c r="AH27" s="112"/>
      <c r="AI27" s="112"/>
    </row>
    <row r="28" spans="1:35">
      <c r="A28" s="152">
        <v>5</v>
      </c>
      <c r="B28" s="153"/>
      <c r="C28" s="130"/>
      <c r="D28" s="131"/>
      <c r="E28" s="131"/>
      <c r="F28" s="131"/>
      <c r="G28" s="132"/>
      <c r="H28" s="132"/>
      <c r="I28" s="132"/>
      <c r="J28" s="132"/>
      <c r="K28" s="134"/>
      <c r="L28" s="134"/>
      <c r="M28" s="134"/>
      <c r="N28" s="134"/>
      <c r="O28" s="135"/>
      <c r="P28" s="135"/>
      <c r="Q28" s="135"/>
      <c r="R28" s="135"/>
      <c r="S28" s="136"/>
      <c r="T28" s="136"/>
      <c r="U28" s="136"/>
      <c r="V28" s="136"/>
      <c r="W28" s="137"/>
      <c r="X28" s="137"/>
      <c r="Y28" s="137"/>
      <c r="Z28" s="137"/>
      <c r="AA28" s="138"/>
      <c r="AB28" s="138"/>
      <c r="AC28" s="138"/>
      <c r="AD28" s="138"/>
      <c r="AE28" s="131"/>
      <c r="AF28" s="131"/>
      <c r="AG28" s="131"/>
      <c r="AH28" s="112"/>
      <c r="AI28" s="112"/>
    </row>
    <row r="29" spans="1:35">
      <c r="A29" s="152">
        <v>6</v>
      </c>
      <c r="B29" s="155"/>
      <c r="C29" s="130"/>
      <c r="D29" s="131"/>
      <c r="E29" s="131"/>
      <c r="F29" s="154"/>
      <c r="G29" s="132"/>
      <c r="H29" s="132"/>
      <c r="I29" s="132"/>
      <c r="J29" s="132"/>
      <c r="K29" s="134"/>
      <c r="L29" s="134"/>
      <c r="M29" s="134"/>
      <c r="N29" s="134"/>
      <c r="O29" s="135"/>
      <c r="P29" s="135"/>
      <c r="Q29" s="135"/>
      <c r="R29" s="135"/>
      <c r="S29" s="136"/>
      <c r="T29" s="136"/>
      <c r="U29" s="136"/>
      <c r="V29" s="136"/>
      <c r="W29" s="137"/>
      <c r="X29" s="137"/>
      <c r="Y29" s="137"/>
      <c r="Z29" s="137"/>
      <c r="AA29" s="138"/>
      <c r="AB29" s="138"/>
      <c r="AC29" s="138"/>
      <c r="AD29" s="138"/>
      <c r="AE29" s="131"/>
      <c r="AF29" s="131"/>
      <c r="AG29" s="131"/>
      <c r="AH29" s="112"/>
      <c r="AI29" s="112"/>
    </row>
    <row r="30" spans="1:35">
      <c r="A30" s="152">
        <v>7</v>
      </c>
      <c r="B30" s="153"/>
      <c r="C30" s="130"/>
      <c r="D30" s="131"/>
      <c r="E30" s="131"/>
      <c r="F30" s="154"/>
      <c r="G30" s="132"/>
      <c r="H30" s="132"/>
      <c r="I30" s="132"/>
      <c r="J30" s="132"/>
      <c r="K30" s="134"/>
      <c r="L30" s="134"/>
      <c r="M30" s="134"/>
      <c r="N30" s="134"/>
      <c r="O30" s="135"/>
      <c r="P30" s="135"/>
      <c r="Q30" s="135"/>
      <c r="R30" s="135"/>
      <c r="S30" s="136"/>
      <c r="T30" s="136"/>
      <c r="U30" s="136"/>
      <c r="V30" s="136"/>
      <c r="W30" s="137"/>
      <c r="X30" s="137"/>
      <c r="Y30" s="137"/>
      <c r="Z30" s="137"/>
      <c r="AA30" s="138"/>
      <c r="AB30" s="138"/>
      <c r="AC30" s="138"/>
      <c r="AD30" s="138"/>
      <c r="AE30" s="131"/>
      <c r="AF30" s="131"/>
      <c r="AG30" s="131"/>
      <c r="AH30" s="112"/>
      <c r="AI30" s="112"/>
    </row>
    <row r="31" spans="1:35">
      <c r="A31" s="152">
        <v>8</v>
      </c>
      <c r="B31" s="155"/>
      <c r="C31" s="130"/>
      <c r="D31" s="131"/>
      <c r="E31" s="131"/>
      <c r="F31" s="154"/>
      <c r="G31" s="132"/>
      <c r="H31" s="132"/>
      <c r="I31" s="132"/>
      <c r="J31" s="132"/>
      <c r="K31" s="134"/>
      <c r="L31" s="134"/>
      <c r="M31" s="134"/>
      <c r="N31" s="134"/>
      <c r="O31" s="135"/>
      <c r="P31" s="135"/>
      <c r="Q31" s="135"/>
      <c r="R31" s="135"/>
      <c r="S31" s="136"/>
      <c r="T31" s="136"/>
      <c r="U31" s="136"/>
      <c r="V31" s="136"/>
      <c r="W31" s="137"/>
      <c r="X31" s="137"/>
      <c r="Y31" s="137"/>
      <c r="Z31" s="137"/>
      <c r="AA31" s="138"/>
      <c r="AB31" s="138"/>
      <c r="AC31" s="138"/>
      <c r="AD31" s="138"/>
      <c r="AE31" s="131"/>
      <c r="AF31" s="131"/>
      <c r="AG31" s="131"/>
      <c r="AH31" s="112"/>
      <c r="AI31" s="112"/>
    </row>
    <row r="32" spans="1:35">
      <c r="A32" s="152">
        <v>9</v>
      </c>
      <c r="B32" s="156"/>
      <c r="C32" s="130"/>
      <c r="D32" s="131"/>
      <c r="E32" s="131"/>
      <c r="F32" s="131"/>
      <c r="G32" s="132"/>
      <c r="H32" s="132"/>
      <c r="I32" s="132"/>
      <c r="J32" s="132"/>
      <c r="K32" s="134"/>
      <c r="L32" s="134"/>
      <c r="M32" s="134"/>
      <c r="N32" s="134"/>
      <c r="O32" s="135"/>
      <c r="P32" s="135"/>
      <c r="Q32" s="135"/>
      <c r="R32" s="135"/>
      <c r="S32" s="136"/>
      <c r="T32" s="136"/>
      <c r="U32" s="136"/>
      <c r="V32" s="136"/>
      <c r="W32" s="137"/>
      <c r="X32" s="137"/>
      <c r="Y32" s="137"/>
      <c r="Z32" s="137"/>
      <c r="AA32" s="138"/>
      <c r="AB32" s="138"/>
      <c r="AC32" s="138"/>
      <c r="AD32" s="138"/>
      <c r="AE32" s="131"/>
      <c r="AF32" s="131"/>
      <c r="AG32" s="131"/>
      <c r="AH32" s="112"/>
      <c r="AI32" s="112"/>
    </row>
    <row r="33" spans="1:35">
      <c r="A33" s="152">
        <v>10</v>
      </c>
      <c r="B33" s="157"/>
      <c r="C33" s="130"/>
      <c r="D33" s="140"/>
      <c r="E33" s="140"/>
      <c r="F33" s="140"/>
      <c r="G33" s="158"/>
      <c r="H33" s="158"/>
      <c r="I33" s="158"/>
      <c r="J33" s="158"/>
      <c r="K33" s="134"/>
      <c r="L33" s="134"/>
      <c r="M33" s="159"/>
      <c r="N33" s="159"/>
      <c r="O33" s="160"/>
      <c r="P33" s="160"/>
      <c r="Q33" s="160"/>
      <c r="R33" s="160"/>
      <c r="S33" s="161"/>
      <c r="T33" s="161"/>
      <c r="U33" s="161"/>
      <c r="V33" s="161"/>
      <c r="W33" s="162"/>
      <c r="X33" s="162"/>
      <c r="Y33" s="162"/>
      <c r="Z33" s="162"/>
      <c r="AA33" s="163"/>
      <c r="AB33" s="163"/>
      <c r="AC33" s="163"/>
      <c r="AD33" s="163"/>
      <c r="AE33" s="140"/>
      <c r="AF33" s="131"/>
      <c r="AG33" s="140"/>
      <c r="AH33" s="112"/>
      <c r="AI33" s="112"/>
    </row>
    <row r="34" spans="1:35">
      <c r="A34" s="152">
        <v>11</v>
      </c>
      <c r="B34" s="155"/>
      <c r="C34" s="130"/>
      <c r="D34" s="131"/>
      <c r="E34" s="131"/>
      <c r="F34" s="154"/>
      <c r="G34" s="132"/>
      <c r="H34" s="132"/>
      <c r="I34" s="132"/>
      <c r="J34" s="132"/>
      <c r="K34" s="134"/>
      <c r="L34" s="134"/>
      <c r="M34" s="134"/>
      <c r="N34" s="134"/>
      <c r="O34" s="135"/>
      <c r="P34" s="135"/>
      <c r="Q34" s="135"/>
      <c r="R34" s="135"/>
      <c r="S34" s="136"/>
      <c r="T34" s="136"/>
      <c r="U34" s="136"/>
      <c r="V34" s="136"/>
      <c r="W34" s="137"/>
      <c r="X34" s="137"/>
      <c r="Y34" s="137"/>
      <c r="Z34" s="137"/>
      <c r="AA34" s="138"/>
      <c r="AB34" s="138"/>
      <c r="AC34" s="138"/>
      <c r="AD34" s="138"/>
      <c r="AE34" s="131"/>
      <c r="AF34" s="131"/>
      <c r="AG34" s="131"/>
      <c r="AH34" s="112"/>
      <c r="AI34" s="112"/>
    </row>
    <row r="35" spans="1:35">
      <c r="A35" s="152">
        <v>12</v>
      </c>
      <c r="B35" s="153"/>
      <c r="C35" s="130"/>
      <c r="D35" s="131"/>
      <c r="E35" s="131"/>
      <c r="F35" s="131"/>
      <c r="G35" s="132"/>
      <c r="H35" s="132"/>
      <c r="I35" s="132"/>
      <c r="J35" s="132"/>
      <c r="K35" s="134"/>
      <c r="L35" s="134"/>
      <c r="M35" s="134"/>
      <c r="N35" s="134"/>
      <c r="O35" s="135"/>
      <c r="P35" s="135"/>
      <c r="Q35" s="135"/>
      <c r="R35" s="135"/>
      <c r="S35" s="136"/>
      <c r="T35" s="136"/>
      <c r="U35" s="136"/>
      <c r="V35" s="136"/>
      <c r="W35" s="137"/>
      <c r="X35" s="137"/>
      <c r="Y35" s="137"/>
      <c r="Z35" s="137"/>
      <c r="AA35" s="138"/>
      <c r="AB35" s="138"/>
      <c r="AC35" s="138"/>
      <c r="AD35" s="138"/>
      <c r="AE35" s="131"/>
      <c r="AF35" s="131"/>
      <c r="AG35" s="131"/>
      <c r="AH35" s="112"/>
      <c r="AI35" s="112"/>
    </row>
    <row r="36" spans="1:35">
      <c r="A36" s="152">
        <v>13</v>
      </c>
      <c r="B36" s="155"/>
      <c r="C36" s="130"/>
      <c r="D36" s="131"/>
      <c r="E36" s="131"/>
      <c r="F36" s="154"/>
      <c r="G36" s="132"/>
      <c r="H36" s="132"/>
      <c r="I36" s="132"/>
      <c r="J36" s="132"/>
      <c r="K36" s="134"/>
      <c r="L36" s="134"/>
      <c r="M36" s="134"/>
      <c r="N36" s="134"/>
      <c r="O36" s="135"/>
      <c r="P36" s="135"/>
      <c r="Q36" s="135"/>
      <c r="R36" s="135"/>
      <c r="S36" s="136"/>
      <c r="T36" s="136"/>
      <c r="U36" s="136"/>
      <c r="V36" s="136"/>
      <c r="W36" s="137"/>
      <c r="X36" s="137"/>
      <c r="Y36" s="137"/>
      <c r="Z36" s="137"/>
      <c r="AA36" s="138"/>
      <c r="AB36" s="138"/>
      <c r="AC36" s="138"/>
      <c r="AD36" s="138"/>
      <c r="AE36" s="131"/>
      <c r="AF36" s="131"/>
      <c r="AG36" s="131"/>
      <c r="AH36" s="112"/>
      <c r="AI36" s="112"/>
    </row>
    <row r="37" spans="1:35">
      <c r="A37" s="152">
        <v>14</v>
      </c>
      <c r="B37" s="155"/>
      <c r="C37" s="130"/>
      <c r="D37" s="131"/>
      <c r="E37" s="131"/>
      <c r="F37" s="154"/>
      <c r="G37" s="132"/>
      <c r="H37" s="132"/>
      <c r="I37" s="132"/>
      <c r="J37" s="132"/>
      <c r="K37" s="134"/>
      <c r="L37" s="134"/>
      <c r="M37" s="134"/>
      <c r="N37" s="134"/>
      <c r="O37" s="135"/>
      <c r="P37" s="135"/>
      <c r="Q37" s="135"/>
      <c r="R37" s="135"/>
      <c r="S37" s="136"/>
      <c r="T37" s="136"/>
      <c r="U37" s="136"/>
      <c r="V37" s="136"/>
      <c r="W37" s="137"/>
      <c r="X37" s="137"/>
      <c r="Y37" s="137"/>
      <c r="Z37" s="137"/>
      <c r="AA37" s="138"/>
      <c r="AB37" s="138"/>
      <c r="AC37" s="138"/>
      <c r="AD37" s="138"/>
      <c r="AE37" s="131"/>
      <c r="AF37" s="131"/>
      <c r="AG37" s="131"/>
      <c r="AH37" s="112"/>
      <c r="AI37" s="112"/>
    </row>
    <row r="38" spans="1:35">
      <c r="A38" s="152">
        <v>15</v>
      </c>
      <c r="B38" s="155"/>
      <c r="C38" s="130"/>
      <c r="D38" s="131"/>
      <c r="E38" s="131"/>
      <c r="F38" s="154"/>
      <c r="G38" s="132"/>
      <c r="H38" s="132"/>
      <c r="I38" s="132"/>
      <c r="J38" s="132"/>
      <c r="K38" s="134"/>
      <c r="L38" s="134"/>
      <c r="M38" s="134"/>
      <c r="N38" s="134"/>
      <c r="O38" s="135"/>
      <c r="P38" s="135"/>
      <c r="Q38" s="135"/>
      <c r="R38" s="135"/>
      <c r="S38" s="136"/>
      <c r="T38" s="136"/>
      <c r="U38" s="136"/>
      <c r="V38" s="136"/>
      <c r="W38" s="137"/>
      <c r="X38" s="137"/>
      <c r="Y38" s="137"/>
      <c r="Z38" s="137"/>
      <c r="AA38" s="138"/>
      <c r="AB38" s="138"/>
      <c r="AC38" s="138"/>
      <c r="AD38" s="138"/>
      <c r="AE38" s="131"/>
      <c r="AF38" s="131"/>
      <c r="AG38" s="131"/>
      <c r="AH38" s="112"/>
      <c r="AI38" s="112"/>
    </row>
    <row r="39" spans="1:35">
      <c r="A39" s="152">
        <v>16</v>
      </c>
      <c r="B39" s="164"/>
      <c r="C39" s="130"/>
      <c r="D39" s="131"/>
      <c r="E39" s="131"/>
      <c r="F39" s="131"/>
      <c r="G39" s="165"/>
      <c r="H39" s="165"/>
      <c r="I39" s="165"/>
      <c r="J39" s="165"/>
      <c r="K39" s="166"/>
      <c r="L39" s="166"/>
      <c r="M39" s="166"/>
      <c r="N39" s="166"/>
      <c r="O39" s="135"/>
      <c r="P39" s="135"/>
      <c r="Q39" s="135"/>
      <c r="R39" s="135"/>
      <c r="S39" s="136"/>
      <c r="T39" s="136"/>
      <c r="U39" s="136"/>
      <c r="V39" s="136"/>
      <c r="W39" s="137"/>
      <c r="X39" s="137"/>
      <c r="Y39" s="137"/>
      <c r="Z39" s="137"/>
      <c r="AA39" s="138"/>
      <c r="AB39" s="138"/>
      <c r="AC39" s="138"/>
      <c r="AD39" s="138"/>
      <c r="AE39" s="131"/>
      <c r="AF39" s="131"/>
      <c r="AG39" s="131"/>
      <c r="AH39" s="112"/>
      <c r="AI39" s="112"/>
    </row>
    <row r="40" spans="1:35">
      <c r="A40" s="152">
        <v>17</v>
      </c>
      <c r="B40" s="167"/>
      <c r="C40" s="130"/>
      <c r="D40" s="140"/>
      <c r="E40" s="140"/>
      <c r="F40" s="140"/>
      <c r="G40" s="158"/>
      <c r="H40" s="158"/>
      <c r="I40" s="158"/>
      <c r="J40" s="158"/>
      <c r="K40" s="159"/>
      <c r="L40" s="159"/>
      <c r="M40" s="159"/>
      <c r="N40" s="159"/>
      <c r="O40" s="135"/>
      <c r="P40" s="135"/>
      <c r="Q40" s="160"/>
      <c r="R40" s="160"/>
      <c r="S40" s="136"/>
      <c r="T40" s="136"/>
      <c r="U40" s="136"/>
      <c r="V40" s="136"/>
      <c r="W40" s="162"/>
      <c r="X40" s="162"/>
      <c r="Y40" s="162"/>
      <c r="Z40" s="162"/>
      <c r="AA40" s="163"/>
      <c r="AB40" s="163"/>
      <c r="AC40" s="163"/>
      <c r="AD40" s="163"/>
      <c r="AE40" s="140"/>
      <c r="AF40" s="131"/>
      <c r="AG40" s="140"/>
      <c r="AH40" s="168"/>
      <c r="AI40" s="168"/>
    </row>
    <row r="41" spans="1:35">
      <c r="A41" s="152">
        <v>18</v>
      </c>
      <c r="B41" s="157"/>
      <c r="C41" s="130"/>
      <c r="D41" s="131"/>
      <c r="E41" s="131"/>
      <c r="F41" s="154"/>
      <c r="G41" s="132"/>
      <c r="H41" s="132"/>
      <c r="I41" s="132"/>
      <c r="J41" s="132"/>
      <c r="K41" s="134"/>
      <c r="L41" s="134"/>
      <c r="M41" s="134"/>
      <c r="N41" s="134"/>
      <c r="O41" s="135"/>
      <c r="P41" s="135"/>
      <c r="Q41" s="135"/>
      <c r="R41" s="135"/>
      <c r="S41" s="161"/>
      <c r="T41" s="161"/>
      <c r="U41" s="161"/>
      <c r="V41" s="161"/>
      <c r="W41" s="137"/>
      <c r="X41" s="137"/>
      <c r="Y41" s="137"/>
      <c r="Z41" s="137"/>
      <c r="AA41" s="138"/>
      <c r="AB41" s="138"/>
      <c r="AC41" s="138"/>
      <c r="AD41" s="138"/>
      <c r="AE41" s="131"/>
      <c r="AF41" s="131"/>
      <c r="AG41" s="131"/>
      <c r="AH41" s="168"/>
      <c r="AI41" s="168"/>
    </row>
    <row r="42" spans="1:35">
      <c r="A42" s="152">
        <v>19</v>
      </c>
      <c r="B42" s="169"/>
      <c r="C42" s="130"/>
      <c r="D42" s="131"/>
      <c r="E42" s="131"/>
      <c r="F42" s="154"/>
      <c r="G42" s="132"/>
      <c r="H42" s="132"/>
      <c r="I42" s="132"/>
      <c r="J42" s="132"/>
      <c r="K42" s="134"/>
      <c r="L42" s="134"/>
      <c r="M42" s="134"/>
      <c r="N42" s="134"/>
      <c r="O42" s="135"/>
      <c r="P42" s="135"/>
      <c r="Q42" s="135"/>
      <c r="R42" s="135"/>
      <c r="S42" s="136"/>
      <c r="T42" s="136"/>
      <c r="U42" s="136"/>
      <c r="V42" s="136"/>
      <c r="W42" s="137"/>
      <c r="X42" s="137"/>
      <c r="Y42" s="137"/>
      <c r="Z42" s="137"/>
      <c r="AA42" s="138"/>
      <c r="AB42" s="138"/>
      <c r="AC42" s="138"/>
      <c r="AD42" s="138"/>
      <c r="AE42" s="131"/>
      <c r="AF42" s="131"/>
      <c r="AG42" s="131"/>
      <c r="AH42" s="168"/>
      <c r="AI42" s="168"/>
    </row>
    <row r="43" spans="1:35">
      <c r="A43" s="152">
        <v>20</v>
      </c>
      <c r="B43" s="164"/>
      <c r="C43" s="130"/>
      <c r="D43" s="131"/>
      <c r="E43" s="131"/>
      <c r="F43" s="154"/>
      <c r="G43" s="132"/>
      <c r="H43" s="132"/>
      <c r="I43" s="132"/>
      <c r="J43" s="132"/>
      <c r="K43" s="134"/>
      <c r="L43" s="134"/>
      <c r="M43" s="134"/>
      <c r="N43" s="134"/>
      <c r="O43" s="135"/>
      <c r="P43" s="135"/>
      <c r="Q43" s="135"/>
      <c r="R43" s="135"/>
      <c r="S43" s="136"/>
      <c r="T43" s="136"/>
      <c r="U43" s="161"/>
      <c r="V43" s="161"/>
      <c r="W43" s="137"/>
      <c r="X43" s="137"/>
      <c r="Y43" s="137"/>
      <c r="Z43" s="137"/>
      <c r="AA43" s="138"/>
      <c r="AB43" s="138"/>
      <c r="AC43" s="138"/>
      <c r="AD43" s="138"/>
      <c r="AE43" s="131"/>
      <c r="AF43" s="131"/>
      <c r="AG43" s="131"/>
      <c r="AH43" s="168"/>
      <c r="AI43" s="168"/>
    </row>
    <row r="44" spans="1:35">
      <c r="A44" s="152">
        <v>21</v>
      </c>
      <c r="B44" s="164"/>
      <c r="C44" s="130"/>
      <c r="D44" s="131"/>
      <c r="E44" s="131"/>
      <c r="F44" s="154"/>
      <c r="G44" s="132"/>
      <c r="H44" s="132"/>
      <c r="I44" s="132"/>
      <c r="J44" s="132"/>
      <c r="K44" s="134"/>
      <c r="L44" s="134"/>
      <c r="M44" s="134"/>
      <c r="N44" s="134"/>
      <c r="O44" s="135"/>
      <c r="P44" s="135"/>
      <c r="Q44" s="135"/>
      <c r="R44" s="135"/>
      <c r="S44" s="136"/>
      <c r="T44" s="136"/>
      <c r="U44" s="161"/>
      <c r="V44" s="161"/>
      <c r="W44" s="137"/>
      <c r="X44" s="137"/>
      <c r="Y44" s="137"/>
      <c r="Z44" s="137"/>
      <c r="AA44" s="138"/>
      <c r="AB44" s="138"/>
      <c r="AC44" s="138"/>
      <c r="AD44" s="138"/>
      <c r="AE44" s="131"/>
      <c r="AF44" s="131"/>
      <c r="AG44" s="131"/>
      <c r="AH44" s="112"/>
      <c r="AI44" s="112"/>
    </row>
    <row r="45" spans="1:35" s="5" customFormat="1">
      <c r="A45" s="152">
        <v>22</v>
      </c>
      <c r="B45" s="170"/>
      <c r="C45" s="130"/>
      <c r="D45" s="131"/>
      <c r="E45" s="131"/>
      <c r="F45" s="131"/>
      <c r="G45" s="165"/>
      <c r="H45" s="165"/>
      <c r="I45" s="165"/>
      <c r="J45" s="165"/>
      <c r="K45" s="166"/>
      <c r="L45" s="166"/>
      <c r="M45" s="166"/>
      <c r="N45" s="166"/>
      <c r="O45" s="135"/>
      <c r="P45" s="135"/>
      <c r="Q45" s="135"/>
      <c r="R45" s="135"/>
      <c r="S45" s="136"/>
      <c r="T45" s="136"/>
      <c r="U45" s="136"/>
      <c r="V45" s="136"/>
      <c r="W45" s="137"/>
      <c r="X45" s="137"/>
      <c r="Y45" s="137"/>
      <c r="Z45" s="137"/>
      <c r="AA45" s="138"/>
      <c r="AB45" s="138"/>
      <c r="AC45" s="138"/>
      <c r="AD45" s="138"/>
      <c r="AE45" s="131"/>
      <c r="AF45" s="131"/>
      <c r="AG45" s="131"/>
      <c r="AH45" s="112"/>
      <c r="AI45" s="112"/>
    </row>
    <row r="46" spans="1:35">
      <c r="A46" s="152">
        <v>23</v>
      </c>
      <c r="B46" s="164"/>
      <c r="C46" s="130"/>
      <c r="D46" s="131"/>
      <c r="E46" s="131"/>
      <c r="F46" s="131"/>
      <c r="G46" s="165"/>
      <c r="H46" s="165"/>
      <c r="I46" s="165"/>
      <c r="J46" s="165"/>
      <c r="K46" s="166"/>
      <c r="L46" s="166"/>
      <c r="M46" s="166"/>
      <c r="N46" s="166"/>
      <c r="O46" s="135"/>
      <c r="P46" s="135"/>
      <c r="Q46" s="135"/>
      <c r="R46" s="135"/>
      <c r="S46" s="136"/>
      <c r="T46" s="136"/>
      <c r="U46" s="136"/>
      <c r="V46" s="136"/>
      <c r="W46" s="137"/>
      <c r="X46" s="137"/>
      <c r="Y46" s="137"/>
      <c r="Z46" s="137"/>
      <c r="AA46" s="138"/>
      <c r="AB46" s="138"/>
      <c r="AC46" s="138"/>
      <c r="AD46" s="138"/>
      <c r="AE46" s="131"/>
      <c r="AF46" s="131"/>
      <c r="AG46" s="131"/>
      <c r="AH46" s="112"/>
      <c r="AI46" s="112"/>
    </row>
    <row r="47" spans="1:35">
      <c r="A47" s="152">
        <v>24</v>
      </c>
      <c r="B47" s="164"/>
      <c r="C47" s="130"/>
      <c r="D47" s="131"/>
      <c r="E47" s="131"/>
      <c r="F47" s="131"/>
      <c r="G47" s="165"/>
      <c r="H47" s="165"/>
      <c r="I47" s="165"/>
      <c r="J47" s="165"/>
      <c r="K47" s="166"/>
      <c r="L47" s="166"/>
      <c r="M47" s="166"/>
      <c r="N47" s="166"/>
      <c r="O47" s="135"/>
      <c r="P47" s="135"/>
      <c r="Q47" s="135"/>
      <c r="R47" s="135"/>
      <c r="S47" s="136"/>
      <c r="T47" s="136"/>
      <c r="U47" s="136"/>
      <c r="V47" s="136"/>
      <c r="W47" s="137"/>
      <c r="X47" s="137"/>
      <c r="Y47" s="137"/>
      <c r="Z47" s="137"/>
      <c r="AA47" s="138"/>
      <c r="AB47" s="138"/>
      <c r="AC47" s="138"/>
      <c r="AD47" s="138"/>
      <c r="AE47" s="131"/>
      <c r="AF47" s="131"/>
      <c r="AG47" s="131"/>
      <c r="AH47" s="112"/>
      <c r="AI47" s="112"/>
    </row>
    <row r="48" spans="1:35">
      <c r="A48" s="152">
        <v>25</v>
      </c>
      <c r="B48" s="171"/>
      <c r="C48" s="130"/>
      <c r="D48" s="131"/>
      <c r="E48" s="131"/>
      <c r="F48" s="131"/>
      <c r="G48" s="165"/>
      <c r="H48" s="165"/>
      <c r="I48" s="165"/>
      <c r="J48" s="165"/>
      <c r="K48" s="166"/>
      <c r="L48" s="166"/>
      <c r="M48" s="166"/>
      <c r="N48" s="166"/>
      <c r="O48" s="135"/>
      <c r="P48" s="135"/>
      <c r="Q48" s="135"/>
      <c r="R48" s="135"/>
      <c r="S48" s="136"/>
      <c r="T48" s="136"/>
      <c r="U48" s="136"/>
      <c r="V48" s="136"/>
      <c r="W48" s="137"/>
      <c r="X48" s="137"/>
      <c r="Y48" s="137"/>
      <c r="Z48" s="137"/>
      <c r="AA48" s="138"/>
      <c r="AB48" s="138"/>
      <c r="AC48" s="138"/>
      <c r="AD48" s="138"/>
      <c r="AE48" s="131"/>
      <c r="AF48" s="131"/>
      <c r="AG48" s="131"/>
      <c r="AH48" s="112"/>
      <c r="AI48" s="112"/>
    </row>
    <row r="49" spans="1:35">
      <c r="A49" s="375" t="s">
        <v>12</v>
      </c>
      <c r="B49" s="376"/>
      <c r="C49" s="131"/>
      <c r="D49" s="131"/>
      <c r="E49" s="131"/>
      <c r="F49" s="131"/>
      <c r="G49" s="149">
        <f t="shared" ref="G49:AG49" si="1">SUM(G24:G48)</f>
        <v>0</v>
      </c>
      <c r="H49" s="149">
        <f t="shared" si="1"/>
        <v>0</v>
      </c>
      <c r="I49" s="149">
        <f t="shared" si="1"/>
        <v>0</v>
      </c>
      <c r="J49" s="149">
        <f t="shared" si="1"/>
        <v>0</v>
      </c>
      <c r="K49" s="149">
        <f t="shared" si="1"/>
        <v>0</v>
      </c>
      <c r="L49" s="149">
        <f t="shared" si="1"/>
        <v>0</v>
      </c>
      <c r="M49" s="149">
        <f t="shared" si="1"/>
        <v>0</v>
      </c>
      <c r="N49" s="149">
        <f t="shared" si="1"/>
        <v>0</v>
      </c>
      <c r="O49" s="149">
        <f t="shared" si="1"/>
        <v>0</v>
      </c>
      <c r="P49" s="149">
        <f t="shared" si="1"/>
        <v>0</v>
      </c>
      <c r="Q49" s="149">
        <f t="shared" si="1"/>
        <v>0</v>
      </c>
      <c r="R49" s="149">
        <f t="shared" si="1"/>
        <v>0</v>
      </c>
      <c r="S49" s="149">
        <f t="shared" si="1"/>
        <v>0</v>
      </c>
      <c r="T49" s="149">
        <f t="shared" si="1"/>
        <v>0</v>
      </c>
      <c r="U49" s="149">
        <f t="shared" si="1"/>
        <v>0</v>
      </c>
      <c r="V49" s="149">
        <f t="shared" si="1"/>
        <v>0</v>
      </c>
      <c r="W49" s="149">
        <f t="shared" si="1"/>
        <v>0</v>
      </c>
      <c r="X49" s="149">
        <f t="shared" si="1"/>
        <v>0</v>
      </c>
      <c r="Y49" s="149">
        <f t="shared" si="1"/>
        <v>0</v>
      </c>
      <c r="Z49" s="149">
        <f t="shared" si="1"/>
        <v>0</v>
      </c>
      <c r="AA49" s="149">
        <f t="shared" si="1"/>
        <v>0</v>
      </c>
      <c r="AB49" s="149">
        <f t="shared" si="1"/>
        <v>0</v>
      </c>
      <c r="AC49" s="149">
        <f t="shared" si="1"/>
        <v>0</v>
      </c>
      <c r="AD49" s="149">
        <f t="shared" si="1"/>
        <v>0</v>
      </c>
      <c r="AE49" s="149">
        <f t="shared" si="1"/>
        <v>0</v>
      </c>
      <c r="AF49" s="149">
        <f t="shared" si="1"/>
        <v>0</v>
      </c>
      <c r="AG49" s="149">
        <f t="shared" si="1"/>
        <v>0</v>
      </c>
      <c r="AH49" s="112"/>
      <c r="AI49" s="112"/>
    </row>
    <row r="50" spans="1:35" s="5" customFormat="1" ht="27.75" customHeight="1">
      <c r="A50" s="373" t="s">
        <v>24</v>
      </c>
      <c r="B50" s="374"/>
      <c r="C50" s="374"/>
      <c r="D50" s="374"/>
      <c r="E50" s="374"/>
      <c r="F50" s="374"/>
      <c r="G50" s="374"/>
      <c r="H50" s="374"/>
      <c r="I50" s="374"/>
      <c r="J50" s="374"/>
      <c r="K50" s="374"/>
      <c r="L50" s="374"/>
      <c r="M50" s="374"/>
      <c r="N50" s="374"/>
      <c r="O50" s="374"/>
      <c r="P50" s="374"/>
      <c r="Q50" s="374"/>
      <c r="R50" s="374"/>
      <c r="S50" s="374"/>
      <c r="T50" s="374"/>
      <c r="U50" s="374"/>
      <c r="V50" s="374"/>
      <c r="W50" s="374"/>
      <c r="X50" s="374"/>
      <c r="Y50" s="374"/>
      <c r="Z50" s="374"/>
      <c r="AA50" s="374"/>
      <c r="AB50" s="374"/>
      <c r="AC50" s="374"/>
      <c r="AD50" s="374"/>
      <c r="AE50" s="374"/>
      <c r="AF50" s="374"/>
      <c r="AG50" s="374"/>
      <c r="AH50" s="112"/>
      <c r="AI50" s="112"/>
    </row>
    <row r="51" spans="1:35">
      <c r="A51" s="128"/>
      <c r="B51" s="172"/>
      <c r="C51" s="173"/>
      <c r="D51" s="131"/>
      <c r="E51" s="131"/>
      <c r="F51" s="154"/>
      <c r="G51" s="165"/>
      <c r="H51" s="165"/>
      <c r="I51" s="165"/>
      <c r="J51" s="165"/>
      <c r="K51" s="166"/>
      <c r="L51" s="166"/>
      <c r="M51" s="166"/>
      <c r="N51" s="166"/>
      <c r="O51" s="174"/>
      <c r="P51" s="174"/>
      <c r="Q51" s="174"/>
      <c r="R51" s="174"/>
      <c r="S51" s="175"/>
      <c r="T51" s="136"/>
      <c r="U51" s="136"/>
      <c r="V51" s="136"/>
      <c r="W51" s="137"/>
      <c r="X51" s="137"/>
      <c r="Y51" s="137"/>
      <c r="Z51" s="137"/>
      <c r="AA51" s="138"/>
      <c r="AB51" s="138"/>
      <c r="AC51" s="138"/>
      <c r="AD51" s="138"/>
      <c r="AE51" s="131"/>
      <c r="AF51" s="131"/>
      <c r="AG51" s="131"/>
      <c r="AH51" s="168"/>
      <c r="AI51" s="168"/>
    </row>
    <row r="52" spans="1:35">
      <c r="A52" s="128"/>
      <c r="B52" s="171"/>
      <c r="C52" s="154"/>
      <c r="D52" s="131"/>
      <c r="E52" s="131"/>
      <c r="F52" s="154"/>
      <c r="G52" s="165"/>
      <c r="H52" s="165"/>
      <c r="I52" s="165"/>
      <c r="J52" s="165"/>
      <c r="K52" s="166"/>
      <c r="L52" s="166"/>
      <c r="M52" s="166"/>
      <c r="N52" s="166"/>
      <c r="O52" s="174"/>
      <c r="P52" s="174"/>
      <c r="Q52" s="174"/>
      <c r="R52" s="174"/>
      <c r="S52" s="175"/>
      <c r="T52" s="175"/>
      <c r="U52" s="175"/>
      <c r="V52" s="175"/>
      <c r="W52" s="176"/>
      <c r="X52" s="176"/>
      <c r="Y52" s="176"/>
      <c r="Z52" s="176"/>
      <c r="AA52" s="177"/>
      <c r="AB52" s="177"/>
      <c r="AC52" s="177"/>
      <c r="AD52" s="177"/>
      <c r="AE52" s="131"/>
      <c r="AF52" s="131"/>
      <c r="AG52" s="131"/>
      <c r="AH52" s="168"/>
      <c r="AI52" s="168"/>
    </row>
    <row r="53" spans="1:35">
      <c r="A53" s="128"/>
      <c r="B53" s="172"/>
      <c r="C53" s="154"/>
      <c r="D53" s="131"/>
      <c r="E53" s="131"/>
      <c r="F53" s="154"/>
      <c r="G53" s="165"/>
      <c r="H53" s="165"/>
      <c r="I53" s="165"/>
      <c r="J53" s="165"/>
      <c r="K53" s="166"/>
      <c r="L53" s="166"/>
      <c r="M53" s="166"/>
      <c r="N53" s="166"/>
      <c r="O53" s="174"/>
      <c r="P53" s="174"/>
      <c r="Q53" s="174"/>
      <c r="R53" s="174"/>
      <c r="S53" s="175"/>
      <c r="T53" s="175"/>
      <c r="U53" s="175"/>
      <c r="V53" s="175"/>
      <c r="W53" s="176"/>
      <c r="X53" s="176"/>
      <c r="Y53" s="176"/>
      <c r="Z53" s="176"/>
      <c r="AA53" s="177"/>
      <c r="AB53" s="177"/>
      <c r="AC53" s="177"/>
      <c r="AD53" s="177"/>
      <c r="AE53" s="131"/>
      <c r="AF53" s="131"/>
      <c r="AG53" s="131"/>
      <c r="AH53" s="168"/>
      <c r="AI53" s="168"/>
    </row>
    <row r="54" spans="1:35">
      <c r="A54" s="375" t="s">
        <v>12</v>
      </c>
      <c r="B54" s="376"/>
      <c r="C54" s="131"/>
      <c r="D54" s="131"/>
      <c r="E54" s="131"/>
      <c r="F54" s="131"/>
      <c r="G54" s="149">
        <f t="shared" ref="G54:AE54" si="2">G51+G52+G53</f>
        <v>0</v>
      </c>
      <c r="H54" s="149">
        <f t="shared" si="2"/>
        <v>0</v>
      </c>
      <c r="I54" s="149">
        <f t="shared" si="2"/>
        <v>0</v>
      </c>
      <c r="J54" s="149">
        <f t="shared" si="2"/>
        <v>0</v>
      </c>
      <c r="K54" s="149">
        <f t="shared" si="2"/>
        <v>0</v>
      </c>
      <c r="L54" s="149">
        <f t="shared" si="2"/>
        <v>0</v>
      </c>
      <c r="M54" s="149">
        <f t="shared" si="2"/>
        <v>0</v>
      </c>
      <c r="N54" s="149">
        <f t="shared" si="2"/>
        <v>0</v>
      </c>
      <c r="O54" s="149">
        <f t="shared" si="2"/>
        <v>0</v>
      </c>
      <c r="P54" s="149">
        <f t="shared" si="2"/>
        <v>0</v>
      </c>
      <c r="Q54" s="149">
        <f t="shared" si="2"/>
        <v>0</v>
      </c>
      <c r="R54" s="149">
        <f t="shared" si="2"/>
        <v>0</v>
      </c>
      <c r="S54" s="149">
        <f t="shared" si="2"/>
        <v>0</v>
      </c>
      <c r="T54" s="149">
        <f t="shared" si="2"/>
        <v>0</v>
      </c>
      <c r="U54" s="149">
        <f t="shared" si="2"/>
        <v>0</v>
      </c>
      <c r="V54" s="149">
        <f t="shared" si="2"/>
        <v>0</v>
      </c>
      <c r="W54" s="149">
        <f t="shared" si="2"/>
        <v>0</v>
      </c>
      <c r="X54" s="149">
        <f t="shared" si="2"/>
        <v>0</v>
      </c>
      <c r="Y54" s="149">
        <f t="shared" si="2"/>
        <v>0</v>
      </c>
      <c r="Z54" s="149">
        <f t="shared" si="2"/>
        <v>0</v>
      </c>
      <c r="AA54" s="149">
        <f t="shared" si="2"/>
        <v>0</v>
      </c>
      <c r="AB54" s="149">
        <f t="shared" si="2"/>
        <v>0</v>
      </c>
      <c r="AC54" s="149">
        <f t="shared" si="2"/>
        <v>0</v>
      </c>
      <c r="AD54" s="149">
        <f t="shared" si="2"/>
        <v>0</v>
      </c>
      <c r="AE54" s="149">
        <f t="shared" si="2"/>
        <v>0</v>
      </c>
      <c r="AF54" s="149">
        <f>SUM(AF51:AF53)</f>
        <v>0</v>
      </c>
      <c r="AG54" s="149">
        <f>SUM(AG51:AG53)</f>
        <v>0</v>
      </c>
      <c r="AH54" s="168"/>
      <c r="AI54" s="168"/>
    </row>
    <row r="55" spans="1:35">
      <c r="A55" s="373" t="s">
        <v>46</v>
      </c>
      <c r="B55" s="398"/>
      <c r="C55" s="398"/>
      <c r="D55" s="398"/>
      <c r="E55" s="398"/>
      <c r="F55" s="398"/>
      <c r="G55" s="398"/>
      <c r="H55" s="398"/>
      <c r="I55" s="398"/>
      <c r="J55" s="398"/>
      <c r="K55" s="398"/>
      <c r="L55" s="398"/>
      <c r="M55" s="398"/>
      <c r="N55" s="398"/>
      <c r="O55" s="398"/>
      <c r="P55" s="398"/>
      <c r="Q55" s="398"/>
      <c r="R55" s="398"/>
      <c r="S55" s="398"/>
      <c r="T55" s="398"/>
      <c r="U55" s="398"/>
      <c r="V55" s="398"/>
      <c r="W55" s="398"/>
      <c r="X55" s="398"/>
      <c r="Y55" s="398"/>
      <c r="Z55" s="398"/>
      <c r="AA55" s="398"/>
      <c r="AB55" s="398"/>
      <c r="AC55" s="398"/>
      <c r="AD55" s="398"/>
      <c r="AE55" s="398"/>
      <c r="AF55" s="398"/>
      <c r="AG55" s="398"/>
      <c r="AH55" s="168"/>
      <c r="AI55" s="168"/>
    </row>
    <row r="56" spans="1:35">
      <c r="A56" s="128">
        <v>1</v>
      </c>
      <c r="B56" s="170"/>
      <c r="C56" s="130"/>
      <c r="D56" s="154"/>
      <c r="E56" s="154"/>
      <c r="F56" s="131"/>
      <c r="G56" s="132"/>
      <c r="H56" s="132"/>
      <c r="I56" s="132"/>
      <c r="J56" s="132"/>
      <c r="K56" s="166"/>
      <c r="L56" s="166"/>
      <c r="M56" s="166"/>
      <c r="N56" s="166"/>
      <c r="O56" s="135"/>
      <c r="P56" s="135"/>
      <c r="Q56" s="135"/>
      <c r="R56" s="135"/>
      <c r="S56" s="136"/>
      <c r="T56" s="136"/>
      <c r="U56" s="136"/>
      <c r="V56" s="136"/>
      <c r="W56" s="137"/>
      <c r="X56" s="137"/>
      <c r="Y56" s="137"/>
      <c r="Z56" s="137"/>
      <c r="AA56" s="138"/>
      <c r="AB56" s="138"/>
      <c r="AC56" s="138"/>
      <c r="AD56" s="138"/>
      <c r="AE56" s="131"/>
      <c r="AF56" s="131"/>
      <c r="AG56" s="131"/>
      <c r="AH56" s="168"/>
      <c r="AI56" s="168"/>
    </row>
    <row r="57" spans="1:35">
      <c r="A57" s="128">
        <v>2</v>
      </c>
      <c r="B57" s="171"/>
      <c r="C57" s="130"/>
      <c r="D57" s="154"/>
      <c r="E57" s="154"/>
      <c r="F57" s="131"/>
      <c r="G57" s="165"/>
      <c r="H57" s="165"/>
      <c r="I57" s="165"/>
      <c r="J57" s="165"/>
      <c r="K57" s="166"/>
      <c r="L57" s="166"/>
      <c r="M57" s="166"/>
      <c r="N57" s="166"/>
      <c r="O57" s="135"/>
      <c r="P57" s="135"/>
      <c r="Q57" s="135"/>
      <c r="R57" s="135"/>
      <c r="S57" s="136"/>
      <c r="T57" s="136"/>
      <c r="U57" s="136"/>
      <c r="V57" s="136"/>
      <c r="W57" s="137"/>
      <c r="X57" s="137"/>
      <c r="Y57" s="137"/>
      <c r="Z57" s="137"/>
      <c r="AA57" s="138"/>
      <c r="AB57" s="138"/>
      <c r="AC57" s="138"/>
      <c r="AD57" s="138"/>
      <c r="AE57" s="131"/>
      <c r="AF57" s="131"/>
      <c r="AG57" s="131"/>
      <c r="AH57" s="168"/>
      <c r="AI57" s="168"/>
    </row>
    <row r="58" spans="1:35">
      <c r="A58" s="128">
        <v>3</v>
      </c>
      <c r="B58" s="171"/>
      <c r="C58" s="130"/>
      <c r="D58" s="154"/>
      <c r="E58" s="154"/>
      <c r="F58" s="131"/>
      <c r="G58" s="165"/>
      <c r="H58" s="165"/>
      <c r="I58" s="165"/>
      <c r="J58" s="165"/>
      <c r="K58" s="166"/>
      <c r="L58" s="166"/>
      <c r="M58" s="166"/>
      <c r="N58" s="166"/>
      <c r="O58" s="135"/>
      <c r="P58" s="135"/>
      <c r="Q58" s="135"/>
      <c r="R58" s="135"/>
      <c r="S58" s="136"/>
      <c r="T58" s="136"/>
      <c r="U58" s="136"/>
      <c r="V58" s="136"/>
      <c r="W58" s="137"/>
      <c r="X58" s="137"/>
      <c r="Y58" s="137"/>
      <c r="Z58" s="137"/>
      <c r="AA58" s="138"/>
      <c r="AB58" s="138"/>
      <c r="AC58" s="138"/>
      <c r="AD58" s="138"/>
      <c r="AE58" s="131"/>
      <c r="AF58" s="131"/>
      <c r="AG58" s="131"/>
      <c r="AH58" s="168"/>
      <c r="AI58" s="168"/>
    </row>
    <row r="59" spans="1:35">
      <c r="A59" s="128">
        <v>4</v>
      </c>
      <c r="B59" s="171"/>
      <c r="C59" s="130"/>
      <c r="D59" s="154"/>
      <c r="E59" s="154"/>
      <c r="F59" s="131"/>
      <c r="G59" s="165"/>
      <c r="H59" s="165"/>
      <c r="I59" s="165"/>
      <c r="J59" s="165"/>
      <c r="K59" s="166"/>
      <c r="L59" s="166"/>
      <c r="M59" s="166"/>
      <c r="N59" s="166"/>
      <c r="O59" s="135"/>
      <c r="P59" s="135"/>
      <c r="Q59" s="135"/>
      <c r="R59" s="135"/>
      <c r="S59" s="136"/>
      <c r="T59" s="136"/>
      <c r="U59" s="136"/>
      <c r="V59" s="136"/>
      <c r="W59" s="137"/>
      <c r="X59" s="137"/>
      <c r="Y59" s="137"/>
      <c r="Z59" s="137"/>
      <c r="AA59" s="138"/>
      <c r="AB59" s="138"/>
      <c r="AC59" s="138"/>
      <c r="AD59" s="138"/>
      <c r="AE59" s="131"/>
      <c r="AF59" s="131"/>
      <c r="AG59" s="131"/>
      <c r="AH59" s="168"/>
      <c r="AI59" s="168"/>
    </row>
    <row r="60" spans="1:35">
      <c r="A60" s="128">
        <v>5</v>
      </c>
      <c r="B60" s="171"/>
      <c r="C60" s="130"/>
      <c r="D60" s="154"/>
      <c r="E60" s="154"/>
      <c r="F60" s="131"/>
      <c r="G60" s="165"/>
      <c r="H60" s="165"/>
      <c r="I60" s="165"/>
      <c r="J60" s="165"/>
      <c r="K60" s="166"/>
      <c r="L60" s="166"/>
      <c r="M60" s="166"/>
      <c r="N60" s="166"/>
      <c r="O60" s="135"/>
      <c r="P60" s="135"/>
      <c r="Q60" s="135"/>
      <c r="R60" s="135"/>
      <c r="S60" s="136"/>
      <c r="T60" s="136"/>
      <c r="U60" s="136"/>
      <c r="V60" s="136"/>
      <c r="W60" s="137"/>
      <c r="X60" s="137"/>
      <c r="Y60" s="137"/>
      <c r="Z60" s="137"/>
      <c r="AA60" s="138"/>
      <c r="AB60" s="138"/>
      <c r="AC60" s="138"/>
      <c r="AD60" s="138"/>
      <c r="AE60" s="131"/>
      <c r="AF60" s="131"/>
      <c r="AG60" s="131"/>
      <c r="AH60" s="168"/>
      <c r="AI60" s="168"/>
    </row>
    <row r="61" spans="1:35">
      <c r="A61" s="128">
        <v>6</v>
      </c>
      <c r="B61" s="171"/>
      <c r="C61" s="130"/>
      <c r="D61" s="154"/>
      <c r="E61" s="154"/>
      <c r="F61" s="131"/>
      <c r="G61" s="165"/>
      <c r="H61" s="165"/>
      <c r="I61" s="165"/>
      <c r="J61" s="165"/>
      <c r="K61" s="166"/>
      <c r="L61" s="166"/>
      <c r="M61" s="166"/>
      <c r="N61" s="166"/>
      <c r="O61" s="135"/>
      <c r="P61" s="135"/>
      <c r="Q61" s="135"/>
      <c r="R61" s="135"/>
      <c r="S61" s="136"/>
      <c r="T61" s="136"/>
      <c r="U61" s="136"/>
      <c r="V61" s="136"/>
      <c r="W61" s="137"/>
      <c r="X61" s="137"/>
      <c r="Y61" s="137"/>
      <c r="Z61" s="137"/>
      <c r="AA61" s="138"/>
      <c r="AB61" s="138"/>
      <c r="AC61" s="138"/>
      <c r="AD61" s="138"/>
      <c r="AE61" s="131"/>
      <c r="AF61" s="131"/>
      <c r="AG61" s="131"/>
      <c r="AH61" s="168"/>
      <c r="AI61" s="168"/>
    </row>
    <row r="62" spans="1:35">
      <c r="A62" s="128">
        <v>7</v>
      </c>
      <c r="B62" s="171"/>
      <c r="C62" s="130"/>
      <c r="D62" s="154"/>
      <c r="E62" s="154"/>
      <c r="F62" s="131"/>
      <c r="G62" s="165"/>
      <c r="H62" s="165"/>
      <c r="I62" s="165"/>
      <c r="J62" s="165"/>
      <c r="K62" s="166"/>
      <c r="L62" s="166"/>
      <c r="M62" s="166"/>
      <c r="N62" s="166"/>
      <c r="O62" s="135"/>
      <c r="P62" s="135"/>
      <c r="Q62" s="135"/>
      <c r="R62" s="135"/>
      <c r="S62" s="136"/>
      <c r="T62" s="136"/>
      <c r="U62" s="136"/>
      <c r="V62" s="136"/>
      <c r="W62" s="137"/>
      <c r="X62" s="137"/>
      <c r="Y62" s="137"/>
      <c r="Z62" s="137"/>
      <c r="AA62" s="138"/>
      <c r="AB62" s="138"/>
      <c r="AC62" s="138"/>
      <c r="AD62" s="138"/>
      <c r="AE62" s="131"/>
      <c r="AF62" s="131"/>
      <c r="AG62" s="131"/>
      <c r="AH62" s="168"/>
      <c r="AI62" s="168"/>
    </row>
    <row r="63" spans="1:35">
      <c r="A63" s="128">
        <v>8</v>
      </c>
      <c r="B63" s="171"/>
      <c r="C63" s="130"/>
      <c r="D63" s="154"/>
      <c r="E63" s="154"/>
      <c r="F63" s="131"/>
      <c r="G63" s="165"/>
      <c r="H63" s="165"/>
      <c r="I63" s="165"/>
      <c r="J63" s="165"/>
      <c r="K63" s="166"/>
      <c r="L63" s="166"/>
      <c r="M63" s="166"/>
      <c r="N63" s="166"/>
      <c r="O63" s="135"/>
      <c r="P63" s="135"/>
      <c r="Q63" s="135"/>
      <c r="R63" s="135"/>
      <c r="S63" s="136"/>
      <c r="T63" s="136"/>
      <c r="U63" s="136"/>
      <c r="V63" s="136"/>
      <c r="W63" s="137"/>
      <c r="X63" s="137"/>
      <c r="Y63" s="137"/>
      <c r="Z63" s="137"/>
      <c r="AA63" s="138"/>
      <c r="AB63" s="138"/>
      <c r="AC63" s="138"/>
      <c r="AD63" s="138"/>
      <c r="AE63" s="131"/>
      <c r="AF63" s="131"/>
      <c r="AG63" s="131"/>
      <c r="AH63" s="112"/>
      <c r="AI63" s="112"/>
    </row>
    <row r="64" spans="1:35">
      <c r="A64" s="128">
        <v>9</v>
      </c>
      <c r="B64" s="171"/>
      <c r="C64" s="130"/>
      <c r="D64" s="154"/>
      <c r="E64" s="154"/>
      <c r="F64" s="131"/>
      <c r="G64" s="165"/>
      <c r="H64" s="165"/>
      <c r="I64" s="165"/>
      <c r="J64" s="165"/>
      <c r="K64" s="166"/>
      <c r="L64" s="166"/>
      <c r="M64" s="166"/>
      <c r="N64" s="166"/>
      <c r="O64" s="135"/>
      <c r="P64" s="135"/>
      <c r="Q64" s="135"/>
      <c r="R64" s="135"/>
      <c r="S64" s="136"/>
      <c r="T64" s="136"/>
      <c r="U64" s="136"/>
      <c r="V64" s="136"/>
      <c r="W64" s="137"/>
      <c r="X64" s="137"/>
      <c r="Y64" s="137"/>
      <c r="Z64" s="137"/>
      <c r="AA64" s="138"/>
      <c r="AB64" s="138"/>
      <c r="AC64" s="138"/>
      <c r="AD64" s="138"/>
      <c r="AE64" s="131"/>
      <c r="AF64" s="131"/>
      <c r="AG64" s="131"/>
      <c r="AH64" s="112"/>
      <c r="AI64" s="112"/>
    </row>
    <row r="65" spans="1:35">
      <c r="A65" s="128">
        <v>10</v>
      </c>
      <c r="B65" s="171"/>
      <c r="C65" s="130"/>
      <c r="D65" s="154"/>
      <c r="E65" s="154"/>
      <c r="F65" s="131"/>
      <c r="G65" s="165"/>
      <c r="H65" s="165"/>
      <c r="I65" s="165"/>
      <c r="J65" s="165"/>
      <c r="K65" s="166"/>
      <c r="L65" s="166"/>
      <c r="M65" s="166"/>
      <c r="N65" s="166"/>
      <c r="O65" s="135"/>
      <c r="P65" s="135"/>
      <c r="Q65" s="135"/>
      <c r="R65" s="135"/>
      <c r="S65" s="136"/>
      <c r="T65" s="136"/>
      <c r="U65" s="136"/>
      <c r="V65" s="136"/>
      <c r="W65" s="137"/>
      <c r="X65" s="137"/>
      <c r="Y65" s="137"/>
      <c r="Z65" s="137"/>
      <c r="AA65" s="138"/>
      <c r="AB65" s="138"/>
      <c r="AC65" s="138"/>
      <c r="AD65" s="138"/>
      <c r="AE65" s="131"/>
      <c r="AF65" s="131"/>
      <c r="AG65" s="131"/>
      <c r="AH65" s="168"/>
      <c r="AI65" s="168"/>
    </row>
    <row r="66" spans="1:35">
      <c r="A66" s="128">
        <v>11</v>
      </c>
      <c r="B66" s="171"/>
      <c r="C66" s="130"/>
      <c r="D66" s="154"/>
      <c r="E66" s="154"/>
      <c r="F66" s="131"/>
      <c r="G66" s="165"/>
      <c r="H66" s="165"/>
      <c r="I66" s="165"/>
      <c r="J66" s="165"/>
      <c r="K66" s="166"/>
      <c r="L66" s="166"/>
      <c r="M66" s="166"/>
      <c r="N66" s="166"/>
      <c r="O66" s="135"/>
      <c r="P66" s="135"/>
      <c r="Q66" s="135"/>
      <c r="R66" s="135"/>
      <c r="S66" s="136"/>
      <c r="T66" s="136"/>
      <c r="U66" s="136"/>
      <c r="V66" s="136"/>
      <c r="W66" s="137"/>
      <c r="X66" s="137"/>
      <c r="Y66" s="137"/>
      <c r="Z66" s="137"/>
      <c r="AA66" s="138"/>
      <c r="AB66" s="138"/>
      <c r="AC66" s="138"/>
      <c r="AD66" s="138"/>
      <c r="AE66" s="131"/>
      <c r="AF66" s="131"/>
      <c r="AG66" s="131"/>
      <c r="AH66" s="168"/>
      <c r="AI66" s="168"/>
    </row>
    <row r="67" spans="1:35">
      <c r="A67" s="128">
        <v>12</v>
      </c>
      <c r="B67" s="171"/>
      <c r="C67" s="130"/>
      <c r="D67" s="154"/>
      <c r="E67" s="154"/>
      <c r="F67" s="131"/>
      <c r="G67" s="132"/>
      <c r="H67" s="132"/>
      <c r="I67" s="132"/>
      <c r="J67" s="132"/>
      <c r="K67" s="134"/>
      <c r="L67" s="134"/>
      <c r="M67" s="134"/>
      <c r="N67" s="134"/>
      <c r="O67" s="135"/>
      <c r="P67" s="135"/>
      <c r="Q67" s="135"/>
      <c r="R67" s="135"/>
      <c r="S67" s="136"/>
      <c r="T67" s="136"/>
      <c r="U67" s="136"/>
      <c r="V67" s="136"/>
      <c r="W67" s="137"/>
      <c r="X67" s="137"/>
      <c r="Y67" s="137"/>
      <c r="Z67" s="137"/>
      <c r="AA67" s="138"/>
      <c r="AB67" s="138"/>
      <c r="AC67" s="138"/>
      <c r="AD67" s="138"/>
      <c r="AE67" s="131"/>
      <c r="AF67" s="131"/>
      <c r="AG67" s="131"/>
      <c r="AH67" s="168"/>
      <c r="AI67" s="168"/>
    </row>
    <row r="68" spans="1:35">
      <c r="A68" s="128">
        <v>13</v>
      </c>
      <c r="B68" s="171"/>
      <c r="C68" s="130"/>
      <c r="D68" s="154"/>
      <c r="E68" s="154"/>
      <c r="F68" s="131"/>
      <c r="G68" s="165"/>
      <c r="H68" s="165"/>
      <c r="I68" s="165"/>
      <c r="J68" s="165"/>
      <c r="K68" s="166"/>
      <c r="L68" s="166"/>
      <c r="M68" s="166"/>
      <c r="N68" s="166"/>
      <c r="O68" s="135"/>
      <c r="P68" s="135"/>
      <c r="Q68" s="135"/>
      <c r="R68" s="135"/>
      <c r="S68" s="136"/>
      <c r="T68" s="136"/>
      <c r="U68" s="136"/>
      <c r="V68" s="136"/>
      <c r="W68" s="137"/>
      <c r="X68" s="137"/>
      <c r="Y68" s="137"/>
      <c r="Z68" s="137"/>
      <c r="AA68" s="138"/>
      <c r="AB68" s="138"/>
      <c r="AC68" s="138"/>
      <c r="AD68" s="138"/>
      <c r="AE68" s="131"/>
      <c r="AF68" s="131"/>
      <c r="AG68" s="131"/>
      <c r="AH68" s="168"/>
      <c r="AI68" s="168"/>
    </row>
    <row r="69" spans="1:35">
      <c r="A69" s="375" t="s">
        <v>12</v>
      </c>
      <c r="B69" s="376"/>
      <c r="C69" s="131"/>
      <c r="D69" s="131"/>
      <c r="E69" s="131"/>
      <c r="F69" s="131"/>
      <c r="G69" s="149"/>
      <c r="H69" s="149"/>
      <c r="I69" s="149"/>
      <c r="J69" s="149"/>
      <c r="K69" s="149">
        <f t="shared" ref="K69:AG69" si="3">SUM(K56:K68)</f>
        <v>0</v>
      </c>
      <c r="L69" s="149">
        <f t="shared" si="3"/>
        <v>0</v>
      </c>
      <c r="M69" s="149">
        <f t="shared" si="3"/>
        <v>0</v>
      </c>
      <c r="N69" s="149">
        <f t="shared" si="3"/>
        <v>0</v>
      </c>
      <c r="O69" s="149">
        <f t="shared" si="3"/>
        <v>0</v>
      </c>
      <c r="P69" s="149">
        <f t="shared" si="3"/>
        <v>0</v>
      </c>
      <c r="Q69" s="149">
        <f t="shared" si="3"/>
        <v>0</v>
      </c>
      <c r="R69" s="149">
        <f t="shared" si="3"/>
        <v>0</v>
      </c>
      <c r="S69" s="149">
        <f t="shared" si="3"/>
        <v>0</v>
      </c>
      <c r="T69" s="149">
        <f t="shared" si="3"/>
        <v>0</v>
      </c>
      <c r="U69" s="149">
        <f t="shared" si="3"/>
        <v>0</v>
      </c>
      <c r="V69" s="149">
        <f t="shared" si="3"/>
        <v>0</v>
      </c>
      <c r="W69" s="149">
        <f t="shared" si="3"/>
        <v>0</v>
      </c>
      <c r="X69" s="149">
        <f t="shared" si="3"/>
        <v>0</v>
      </c>
      <c r="Y69" s="149">
        <f t="shared" si="3"/>
        <v>0</v>
      </c>
      <c r="Z69" s="149">
        <f t="shared" si="3"/>
        <v>0</v>
      </c>
      <c r="AA69" s="149">
        <f t="shared" si="3"/>
        <v>0</v>
      </c>
      <c r="AB69" s="149">
        <f t="shared" si="3"/>
        <v>0</v>
      </c>
      <c r="AC69" s="149">
        <f t="shared" si="3"/>
        <v>0</v>
      </c>
      <c r="AD69" s="149">
        <f t="shared" si="3"/>
        <v>0</v>
      </c>
      <c r="AE69" s="149">
        <f t="shared" si="3"/>
        <v>0</v>
      </c>
      <c r="AF69" s="149">
        <f t="shared" si="3"/>
        <v>0</v>
      </c>
      <c r="AG69" s="149">
        <f t="shared" si="3"/>
        <v>0</v>
      </c>
      <c r="AH69" s="168"/>
      <c r="AI69" s="168"/>
    </row>
    <row r="70" spans="1:35">
      <c r="A70" s="373" t="s">
        <v>46</v>
      </c>
      <c r="B70" s="398"/>
      <c r="C70" s="398"/>
      <c r="D70" s="398"/>
      <c r="E70" s="398"/>
      <c r="F70" s="398"/>
      <c r="G70" s="398"/>
      <c r="H70" s="398"/>
      <c r="I70" s="398"/>
      <c r="J70" s="398"/>
      <c r="K70" s="398"/>
      <c r="L70" s="398"/>
      <c r="M70" s="398"/>
      <c r="N70" s="398"/>
      <c r="O70" s="398"/>
      <c r="P70" s="398"/>
      <c r="Q70" s="398"/>
      <c r="R70" s="398"/>
      <c r="S70" s="398"/>
      <c r="T70" s="398"/>
      <c r="U70" s="398"/>
      <c r="V70" s="398"/>
      <c r="W70" s="398"/>
      <c r="X70" s="398"/>
      <c r="Y70" s="398"/>
      <c r="Z70" s="398"/>
      <c r="AA70" s="398"/>
      <c r="AB70" s="398"/>
      <c r="AC70" s="398"/>
      <c r="AD70" s="398"/>
      <c r="AE70" s="398"/>
      <c r="AF70" s="398"/>
      <c r="AG70" s="398"/>
      <c r="AH70" s="168"/>
      <c r="AI70" s="168"/>
    </row>
    <row r="71" spans="1:35">
      <c r="A71" s="128">
        <v>1</v>
      </c>
      <c r="B71" s="171"/>
      <c r="C71" s="130"/>
      <c r="D71" s="154"/>
      <c r="E71" s="154"/>
      <c r="F71" s="154"/>
      <c r="G71" s="165"/>
      <c r="H71" s="165"/>
      <c r="I71" s="165"/>
      <c r="J71" s="165"/>
      <c r="K71" s="166"/>
      <c r="L71" s="166"/>
      <c r="M71" s="166"/>
      <c r="N71" s="166"/>
      <c r="O71" s="174"/>
      <c r="P71" s="174"/>
      <c r="Q71" s="174"/>
      <c r="R71" s="174"/>
      <c r="S71" s="136"/>
      <c r="T71" s="136"/>
      <c r="U71" s="136"/>
      <c r="V71" s="136"/>
      <c r="W71" s="137"/>
      <c r="X71" s="137"/>
      <c r="Y71" s="137"/>
      <c r="Z71" s="137"/>
      <c r="AA71" s="138"/>
      <c r="AB71" s="138"/>
      <c r="AC71" s="138"/>
      <c r="AD71" s="138"/>
      <c r="AE71" s="131"/>
      <c r="AF71" s="131"/>
      <c r="AG71" s="131"/>
      <c r="AH71" s="168"/>
      <c r="AI71" s="168"/>
    </row>
    <row r="72" spans="1:35">
      <c r="A72" s="128">
        <v>2</v>
      </c>
      <c r="B72" s="171"/>
      <c r="C72" s="130"/>
      <c r="D72" s="154"/>
      <c r="E72" s="154"/>
      <c r="F72" s="154"/>
      <c r="G72" s="165"/>
      <c r="H72" s="165"/>
      <c r="I72" s="165"/>
      <c r="J72" s="165"/>
      <c r="K72" s="166"/>
      <c r="L72" s="166"/>
      <c r="M72" s="166"/>
      <c r="N72" s="166"/>
      <c r="O72" s="174"/>
      <c r="P72" s="174"/>
      <c r="Q72" s="174"/>
      <c r="R72" s="174"/>
      <c r="S72" s="136"/>
      <c r="T72" s="136"/>
      <c r="U72" s="136"/>
      <c r="V72" s="136"/>
      <c r="W72" s="137"/>
      <c r="X72" s="137"/>
      <c r="Y72" s="137"/>
      <c r="Z72" s="137"/>
      <c r="AA72" s="138"/>
      <c r="AB72" s="138"/>
      <c r="AC72" s="138"/>
      <c r="AD72" s="138"/>
      <c r="AE72" s="131"/>
      <c r="AF72" s="131"/>
      <c r="AG72" s="131"/>
      <c r="AH72" s="168"/>
      <c r="AI72" s="168"/>
    </row>
    <row r="73" spans="1:35">
      <c r="A73" s="128">
        <v>3</v>
      </c>
      <c r="B73" s="170"/>
      <c r="C73" s="130"/>
      <c r="D73" s="154"/>
      <c r="E73" s="154"/>
      <c r="F73" s="154"/>
      <c r="G73" s="165"/>
      <c r="H73" s="165"/>
      <c r="I73" s="165"/>
      <c r="J73" s="165"/>
      <c r="K73" s="166"/>
      <c r="L73" s="166"/>
      <c r="M73" s="166"/>
      <c r="N73" s="166"/>
      <c r="O73" s="174"/>
      <c r="P73" s="174"/>
      <c r="Q73" s="174"/>
      <c r="R73" s="174"/>
      <c r="S73" s="136"/>
      <c r="T73" s="136"/>
      <c r="U73" s="136"/>
      <c r="V73" s="136"/>
      <c r="W73" s="137"/>
      <c r="X73" s="137"/>
      <c r="Y73" s="137"/>
      <c r="Z73" s="137"/>
      <c r="AA73" s="138"/>
      <c r="AB73" s="138"/>
      <c r="AC73" s="138"/>
      <c r="AD73" s="138"/>
      <c r="AE73" s="131"/>
      <c r="AF73" s="131"/>
      <c r="AG73" s="131"/>
      <c r="AH73" s="168"/>
      <c r="AI73" s="168"/>
    </row>
    <row r="74" spans="1:35">
      <c r="A74" s="128">
        <v>4</v>
      </c>
      <c r="B74" s="170"/>
      <c r="C74" s="130"/>
      <c r="D74" s="154"/>
      <c r="E74" s="154"/>
      <c r="F74" s="154"/>
      <c r="G74" s="165"/>
      <c r="H74" s="165"/>
      <c r="I74" s="165"/>
      <c r="J74" s="165"/>
      <c r="K74" s="166"/>
      <c r="L74" s="166"/>
      <c r="M74" s="166"/>
      <c r="N74" s="166"/>
      <c r="O74" s="174"/>
      <c r="P74" s="174"/>
      <c r="Q74" s="174"/>
      <c r="R74" s="174"/>
      <c r="S74" s="136"/>
      <c r="T74" s="136"/>
      <c r="U74" s="136"/>
      <c r="V74" s="136"/>
      <c r="W74" s="137"/>
      <c r="X74" s="137"/>
      <c r="Y74" s="137"/>
      <c r="Z74" s="137"/>
      <c r="AA74" s="138"/>
      <c r="AB74" s="138"/>
      <c r="AC74" s="138"/>
      <c r="AD74" s="138"/>
      <c r="AE74" s="131"/>
      <c r="AF74" s="131"/>
      <c r="AG74" s="131"/>
      <c r="AH74" s="168"/>
      <c r="AI74" s="168"/>
    </row>
    <row r="75" spans="1:35">
      <c r="A75" s="128">
        <v>5</v>
      </c>
      <c r="B75" s="170"/>
      <c r="C75" s="130"/>
      <c r="D75" s="154"/>
      <c r="E75" s="154"/>
      <c r="F75" s="154"/>
      <c r="G75" s="165"/>
      <c r="H75" s="165"/>
      <c r="I75" s="165"/>
      <c r="J75" s="165"/>
      <c r="K75" s="166"/>
      <c r="L75" s="166"/>
      <c r="M75" s="166"/>
      <c r="N75" s="166"/>
      <c r="O75" s="174"/>
      <c r="P75" s="174"/>
      <c r="Q75" s="174"/>
      <c r="R75" s="174"/>
      <c r="S75" s="136"/>
      <c r="T75" s="136"/>
      <c r="U75" s="136"/>
      <c r="V75" s="136"/>
      <c r="W75" s="137"/>
      <c r="X75" s="137"/>
      <c r="Y75" s="137"/>
      <c r="Z75" s="137"/>
      <c r="AA75" s="138"/>
      <c r="AB75" s="138"/>
      <c r="AC75" s="138"/>
      <c r="AD75" s="138"/>
      <c r="AE75" s="131"/>
      <c r="AF75" s="131"/>
      <c r="AG75" s="131"/>
      <c r="AH75" s="168"/>
      <c r="AI75" s="168"/>
    </row>
    <row r="76" spans="1:35">
      <c r="A76" s="128">
        <v>6</v>
      </c>
      <c r="B76" s="170"/>
      <c r="C76" s="130"/>
      <c r="D76" s="154"/>
      <c r="E76" s="154"/>
      <c r="F76" s="154"/>
      <c r="G76" s="165"/>
      <c r="H76" s="165"/>
      <c r="I76" s="165"/>
      <c r="J76" s="165"/>
      <c r="K76" s="166"/>
      <c r="L76" s="166"/>
      <c r="M76" s="166"/>
      <c r="N76" s="166"/>
      <c r="O76" s="174"/>
      <c r="P76" s="174"/>
      <c r="Q76" s="174"/>
      <c r="R76" s="174"/>
      <c r="S76" s="136"/>
      <c r="T76" s="136"/>
      <c r="U76" s="136"/>
      <c r="V76" s="136"/>
      <c r="W76" s="137"/>
      <c r="X76" s="137"/>
      <c r="Y76" s="137"/>
      <c r="Z76" s="137"/>
      <c r="AA76" s="138"/>
      <c r="AB76" s="138"/>
      <c r="AC76" s="138"/>
      <c r="AD76" s="138"/>
      <c r="AE76" s="131"/>
      <c r="AF76" s="131"/>
      <c r="AG76" s="131"/>
      <c r="AH76" s="168"/>
      <c r="AI76" s="168"/>
    </row>
    <row r="77" spans="1:35">
      <c r="A77" s="128">
        <v>7</v>
      </c>
      <c r="B77" s="170"/>
      <c r="C77" s="130"/>
      <c r="D77" s="154"/>
      <c r="E77" s="154"/>
      <c r="F77" s="154"/>
      <c r="G77" s="165"/>
      <c r="H77" s="165"/>
      <c r="I77" s="165"/>
      <c r="J77" s="165"/>
      <c r="K77" s="166"/>
      <c r="L77" s="166"/>
      <c r="M77" s="166"/>
      <c r="N77" s="166"/>
      <c r="O77" s="174"/>
      <c r="P77" s="174"/>
      <c r="Q77" s="174"/>
      <c r="R77" s="174"/>
      <c r="S77" s="136"/>
      <c r="T77" s="136"/>
      <c r="U77" s="136"/>
      <c r="V77" s="136"/>
      <c r="W77" s="137"/>
      <c r="X77" s="137"/>
      <c r="Y77" s="137"/>
      <c r="Z77" s="137"/>
      <c r="AA77" s="138"/>
      <c r="AB77" s="138"/>
      <c r="AC77" s="138"/>
      <c r="AD77" s="138"/>
      <c r="AE77" s="131"/>
      <c r="AF77" s="131"/>
      <c r="AG77" s="131"/>
      <c r="AH77" s="112"/>
      <c r="AI77" s="112"/>
    </row>
    <row r="78" spans="1:35">
      <c r="A78" s="128">
        <v>8</v>
      </c>
      <c r="B78" s="171"/>
      <c r="C78" s="130"/>
      <c r="D78" s="154"/>
      <c r="E78" s="154"/>
      <c r="F78" s="154"/>
      <c r="G78" s="165"/>
      <c r="H78" s="165"/>
      <c r="I78" s="165"/>
      <c r="J78" s="165"/>
      <c r="K78" s="166"/>
      <c r="L78" s="166"/>
      <c r="M78" s="166"/>
      <c r="N78" s="166"/>
      <c r="O78" s="174"/>
      <c r="P78" s="174"/>
      <c r="Q78" s="174"/>
      <c r="R78" s="174"/>
      <c r="S78" s="136"/>
      <c r="T78" s="136"/>
      <c r="U78" s="136"/>
      <c r="V78" s="136"/>
      <c r="W78" s="137"/>
      <c r="X78" s="137"/>
      <c r="Y78" s="137"/>
      <c r="Z78" s="137"/>
      <c r="AA78" s="138"/>
      <c r="AB78" s="138"/>
      <c r="AC78" s="138"/>
      <c r="AD78" s="138"/>
      <c r="AE78" s="131"/>
      <c r="AF78" s="131"/>
      <c r="AG78" s="131"/>
      <c r="AH78" s="112"/>
      <c r="AI78" s="112"/>
    </row>
    <row r="79" spans="1:35">
      <c r="A79" s="128">
        <v>9</v>
      </c>
      <c r="B79" s="170"/>
      <c r="C79" s="130"/>
      <c r="D79" s="154"/>
      <c r="E79" s="154"/>
      <c r="F79" s="154"/>
      <c r="G79" s="165"/>
      <c r="H79" s="165"/>
      <c r="I79" s="165"/>
      <c r="J79" s="165"/>
      <c r="K79" s="166"/>
      <c r="L79" s="166"/>
      <c r="M79" s="166"/>
      <c r="N79" s="166"/>
      <c r="O79" s="174"/>
      <c r="P79" s="174"/>
      <c r="Q79" s="174"/>
      <c r="R79" s="174"/>
      <c r="S79" s="136"/>
      <c r="T79" s="136"/>
      <c r="U79" s="136"/>
      <c r="V79" s="136"/>
      <c r="W79" s="137"/>
      <c r="X79" s="137"/>
      <c r="Y79" s="137"/>
      <c r="Z79" s="137"/>
      <c r="AA79" s="138"/>
      <c r="AB79" s="138"/>
      <c r="AC79" s="138"/>
      <c r="AD79" s="138"/>
      <c r="AE79" s="131"/>
      <c r="AF79" s="131"/>
      <c r="AG79" s="131"/>
      <c r="AH79" s="168"/>
      <c r="AI79" s="168"/>
    </row>
    <row r="80" spans="1:35">
      <c r="A80" s="128">
        <v>10</v>
      </c>
      <c r="B80" s="170"/>
      <c r="C80" s="130"/>
      <c r="D80" s="154"/>
      <c r="E80" s="154"/>
      <c r="F80" s="154"/>
      <c r="G80" s="165"/>
      <c r="H80" s="165"/>
      <c r="I80" s="165"/>
      <c r="J80" s="165"/>
      <c r="K80" s="166"/>
      <c r="L80" s="166"/>
      <c r="M80" s="166"/>
      <c r="N80" s="166"/>
      <c r="O80" s="174"/>
      <c r="P80" s="174"/>
      <c r="Q80" s="174"/>
      <c r="R80" s="174"/>
      <c r="S80" s="136"/>
      <c r="T80" s="136"/>
      <c r="U80" s="136"/>
      <c r="V80" s="136"/>
      <c r="W80" s="137"/>
      <c r="X80" s="137"/>
      <c r="Y80" s="137"/>
      <c r="Z80" s="137"/>
      <c r="AA80" s="138"/>
      <c r="AB80" s="138"/>
      <c r="AC80" s="138"/>
      <c r="AD80" s="138"/>
      <c r="AE80" s="131"/>
      <c r="AF80" s="131"/>
      <c r="AG80" s="131"/>
      <c r="AH80" s="168"/>
      <c r="AI80" s="168"/>
    </row>
    <row r="81" spans="1:35">
      <c r="A81" s="128">
        <v>11</v>
      </c>
      <c r="B81" s="178"/>
      <c r="C81" s="130"/>
      <c r="D81" s="154"/>
      <c r="E81" s="154"/>
      <c r="F81" s="154"/>
      <c r="G81" s="165"/>
      <c r="H81" s="165"/>
      <c r="I81" s="165"/>
      <c r="J81" s="165"/>
      <c r="K81" s="166"/>
      <c r="L81" s="166"/>
      <c r="M81" s="166"/>
      <c r="N81" s="166"/>
      <c r="O81" s="174"/>
      <c r="P81" s="174"/>
      <c r="Q81" s="174"/>
      <c r="R81" s="174"/>
      <c r="S81" s="136"/>
      <c r="T81" s="136"/>
      <c r="U81" s="136"/>
      <c r="V81" s="136"/>
      <c r="W81" s="137"/>
      <c r="X81" s="137"/>
      <c r="Y81" s="137"/>
      <c r="Z81" s="137"/>
      <c r="AA81" s="138"/>
      <c r="AB81" s="138"/>
      <c r="AC81" s="138"/>
      <c r="AD81" s="138"/>
      <c r="AE81" s="131"/>
      <c r="AF81" s="131"/>
      <c r="AG81" s="131"/>
      <c r="AH81" s="168"/>
      <c r="AI81" s="168"/>
    </row>
    <row r="82" spans="1:35">
      <c r="A82" s="128">
        <v>12</v>
      </c>
      <c r="B82" s="171"/>
      <c r="C82" s="130"/>
      <c r="D82" s="154"/>
      <c r="E82" s="154"/>
      <c r="F82" s="154"/>
      <c r="G82" s="165"/>
      <c r="H82" s="165"/>
      <c r="I82" s="165"/>
      <c r="J82" s="165"/>
      <c r="K82" s="166"/>
      <c r="L82" s="166"/>
      <c r="M82" s="166"/>
      <c r="N82" s="166"/>
      <c r="O82" s="174"/>
      <c r="P82" s="174"/>
      <c r="Q82" s="174"/>
      <c r="R82" s="174"/>
      <c r="S82" s="136"/>
      <c r="T82" s="136"/>
      <c r="U82" s="136"/>
      <c r="V82" s="136"/>
      <c r="W82" s="137"/>
      <c r="X82" s="137"/>
      <c r="Y82" s="137"/>
      <c r="Z82" s="137"/>
      <c r="AA82" s="138"/>
      <c r="AB82" s="138"/>
      <c r="AC82" s="138"/>
      <c r="AD82" s="138"/>
      <c r="AE82" s="131"/>
      <c r="AF82" s="131"/>
      <c r="AG82" s="131"/>
      <c r="AH82" s="168"/>
      <c r="AI82" s="168"/>
    </row>
    <row r="83" spans="1:35">
      <c r="A83" s="128">
        <v>13</v>
      </c>
      <c r="B83" s="171"/>
      <c r="C83" s="130"/>
      <c r="D83" s="154"/>
      <c r="E83" s="154"/>
      <c r="F83" s="154"/>
      <c r="G83" s="165"/>
      <c r="H83" s="165"/>
      <c r="I83" s="165"/>
      <c r="J83" s="165"/>
      <c r="K83" s="166"/>
      <c r="L83" s="166"/>
      <c r="M83" s="166"/>
      <c r="N83" s="166"/>
      <c r="O83" s="174"/>
      <c r="P83" s="174"/>
      <c r="Q83" s="174"/>
      <c r="R83" s="174"/>
      <c r="S83" s="136"/>
      <c r="T83" s="136"/>
      <c r="U83" s="136"/>
      <c r="V83" s="136"/>
      <c r="W83" s="137"/>
      <c r="X83" s="137"/>
      <c r="Y83" s="137"/>
      <c r="Z83" s="137"/>
      <c r="AA83" s="138"/>
      <c r="AB83" s="138"/>
      <c r="AC83" s="138"/>
      <c r="AD83" s="138"/>
      <c r="AE83" s="131"/>
      <c r="AF83" s="131"/>
      <c r="AG83" s="131"/>
      <c r="AH83" s="168"/>
      <c r="AI83" s="168"/>
    </row>
    <row r="84" spans="1:35">
      <c r="A84" s="375" t="s">
        <v>12</v>
      </c>
      <c r="B84" s="376"/>
      <c r="C84" s="131"/>
      <c r="D84" s="131"/>
      <c r="E84" s="131"/>
      <c r="F84" s="131"/>
      <c r="G84" s="149"/>
      <c r="H84" s="149"/>
      <c r="I84" s="149"/>
      <c r="J84" s="149"/>
      <c r="K84" s="149">
        <f t="shared" ref="K84:AG84" si="4">SUM(K71:K83)</f>
        <v>0</v>
      </c>
      <c r="L84" s="149">
        <f t="shared" si="4"/>
        <v>0</v>
      </c>
      <c r="M84" s="149">
        <f t="shared" si="4"/>
        <v>0</v>
      </c>
      <c r="N84" s="149">
        <f t="shared" si="4"/>
        <v>0</v>
      </c>
      <c r="O84" s="149">
        <f t="shared" si="4"/>
        <v>0</v>
      </c>
      <c r="P84" s="149">
        <f t="shared" si="4"/>
        <v>0</v>
      </c>
      <c r="Q84" s="149">
        <f t="shared" si="4"/>
        <v>0</v>
      </c>
      <c r="R84" s="149">
        <f t="shared" si="4"/>
        <v>0</v>
      </c>
      <c r="S84" s="149">
        <f t="shared" si="4"/>
        <v>0</v>
      </c>
      <c r="T84" s="149">
        <f t="shared" si="4"/>
        <v>0</v>
      </c>
      <c r="U84" s="149">
        <f t="shared" si="4"/>
        <v>0</v>
      </c>
      <c r="V84" s="149">
        <f t="shared" si="4"/>
        <v>0</v>
      </c>
      <c r="W84" s="149">
        <f t="shared" si="4"/>
        <v>0</v>
      </c>
      <c r="X84" s="149">
        <f t="shared" si="4"/>
        <v>0</v>
      </c>
      <c r="Y84" s="149">
        <f t="shared" si="4"/>
        <v>0</v>
      </c>
      <c r="Z84" s="149">
        <f t="shared" si="4"/>
        <v>0</v>
      </c>
      <c r="AA84" s="149">
        <f t="shared" si="4"/>
        <v>0</v>
      </c>
      <c r="AB84" s="149">
        <f t="shared" si="4"/>
        <v>0</v>
      </c>
      <c r="AC84" s="149">
        <f t="shared" si="4"/>
        <v>0</v>
      </c>
      <c r="AD84" s="149">
        <f t="shared" si="4"/>
        <v>0</v>
      </c>
      <c r="AE84" s="149">
        <f t="shared" si="4"/>
        <v>0</v>
      </c>
      <c r="AF84" s="149">
        <f t="shared" si="4"/>
        <v>0</v>
      </c>
      <c r="AG84" s="149">
        <f t="shared" si="4"/>
        <v>0</v>
      </c>
      <c r="AH84" s="168"/>
      <c r="AI84" s="168"/>
    </row>
    <row r="85" spans="1:35">
      <c r="A85" s="373" t="s">
        <v>39</v>
      </c>
      <c r="B85" s="398"/>
      <c r="C85" s="398"/>
      <c r="D85" s="398"/>
      <c r="E85" s="398"/>
      <c r="F85" s="398"/>
      <c r="G85" s="398"/>
      <c r="H85" s="398"/>
      <c r="I85" s="398"/>
      <c r="J85" s="398"/>
      <c r="K85" s="398"/>
      <c r="L85" s="398"/>
      <c r="M85" s="398"/>
      <c r="N85" s="398"/>
      <c r="O85" s="398"/>
      <c r="P85" s="398"/>
      <c r="Q85" s="398"/>
      <c r="R85" s="398"/>
      <c r="S85" s="398"/>
      <c r="T85" s="398"/>
      <c r="U85" s="398"/>
      <c r="V85" s="398"/>
      <c r="W85" s="398"/>
      <c r="X85" s="398"/>
      <c r="Y85" s="398"/>
      <c r="Z85" s="398"/>
      <c r="AA85" s="398"/>
      <c r="AB85" s="398"/>
      <c r="AC85" s="398"/>
      <c r="AD85" s="398"/>
      <c r="AE85" s="398"/>
      <c r="AF85" s="398"/>
      <c r="AG85" s="398"/>
      <c r="AH85" s="168"/>
      <c r="AI85" s="168"/>
    </row>
    <row r="86" spans="1:35">
      <c r="A86" s="128">
        <v>1</v>
      </c>
      <c r="B86" s="179"/>
      <c r="C86" s="173"/>
      <c r="D86" s="131"/>
      <c r="E86" s="131"/>
      <c r="F86" s="154"/>
      <c r="G86" s="165"/>
      <c r="H86" s="165"/>
      <c r="I86" s="165"/>
      <c r="J86" s="165"/>
      <c r="K86" s="166"/>
      <c r="L86" s="134"/>
      <c r="M86" s="134"/>
      <c r="N86" s="134"/>
      <c r="O86" s="174"/>
      <c r="P86" s="174"/>
      <c r="Q86" s="174"/>
      <c r="R86" s="174"/>
      <c r="S86" s="175"/>
      <c r="T86" s="175"/>
      <c r="U86" s="175"/>
      <c r="V86" s="175"/>
      <c r="W86" s="137"/>
      <c r="X86" s="137"/>
      <c r="Y86" s="137"/>
      <c r="Z86" s="137"/>
      <c r="AA86" s="177"/>
      <c r="AB86" s="177"/>
      <c r="AC86" s="177"/>
      <c r="AD86" s="177"/>
      <c r="AE86" s="131"/>
      <c r="AF86" s="131"/>
      <c r="AG86" s="131"/>
      <c r="AH86" s="168"/>
      <c r="AI86" s="168"/>
    </row>
    <row r="87" spans="1:35">
      <c r="A87" s="375" t="s">
        <v>12</v>
      </c>
      <c r="B87" s="376"/>
      <c r="C87" s="131"/>
      <c r="D87" s="131"/>
      <c r="E87" s="131"/>
      <c r="F87" s="131"/>
      <c r="G87" s="134"/>
      <c r="H87" s="134"/>
      <c r="I87" s="134"/>
      <c r="J87" s="134"/>
      <c r="K87" s="134"/>
      <c r="L87" s="134"/>
      <c r="M87" s="134"/>
      <c r="N87" s="134"/>
      <c r="O87" s="136"/>
      <c r="P87" s="136"/>
      <c r="Q87" s="136"/>
      <c r="R87" s="136"/>
      <c r="S87" s="136"/>
      <c r="T87" s="136"/>
      <c r="U87" s="136"/>
      <c r="V87" s="136"/>
      <c r="W87" s="137"/>
      <c r="X87" s="137"/>
      <c r="Y87" s="137"/>
      <c r="Z87" s="137"/>
      <c r="AA87" s="138"/>
      <c r="AB87" s="138"/>
      <c r="AC87" s="138"/>
      <c r="AD87" s="138"/>
      <c r="AE87" s="131"/>
      <c r="AF87" s="131"/>
      <c r="AG87" s="131"/>
      <c r="AH87" s="168"/>
      <c r="AI87" s="168"/>
    </row>
    <row r="88" spans="1:35">
      <c r="A88" s="375" t="s">
        <v>13</v>
      </c>
      <c r="B88" s="376"/>
      <c r="C88" s="131"/>
      <c r="D88" s="131"/>
      <c r="E88" s="131"/>
      <c r="F88" s="131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>
        <f>SUM(W86:W87)</f>
        <v>0</v>
      </c>
      <c r="X88" s="149">
        <f>SUM(X86:X87)</f>
        <v>0</v>
      </c>
      <c r="Y88" s="149">
        <f>SUM(Y86:Y87)</f>
        <v>0</v>
      </c>
      <c r="Z88" s="149">
        <f>SUM(Z86:Z87)</f>
        <v>0</v>
      </c>
      <c r="AA88" s="149"/>
      <c r="AB88" s="149"/>
      <c r="AC88" s="149"/>
      <c r="AD88" s="149"/>
      <c r="AE88" s="149">
        <f>SUM(AE86:AE87)</f>
        <v>0</v>
      </c>
      <c r="AF88" s="149">
        <f>SUM(AF86:AF87)</f>
        <v>0</v>
      </c>
      <c r="AG88" s="149">
        <f>SUM(AG86:AG87)</f>
        <v>0</v>
      </c>
      <c r="AH88" s="168"/>
      <c r="AI88" s="168"/>
    </row>
    <row r="89" spans="1:35">
      <c r="A89" s="373" t="s">
        <v>42</v>
      </c>
      <c r="B89" s="398"/>
      <c r="C89" s="398"/>
      <c r="D89" s="398"/>
      <c r="E89" s="398"/>
      <c r="F89" s="398"/>
      <c r="G89" s="398"/>
      <c r="H89" s="398"/>
      <c r="I89" s="398"/>
      <c r="J89" s="398"/>
      <c r="K89" s="398"/>
      <c r="L89" s="398"/>
      <c r="M89" s="398"/>
      <c r="N89" s="398"/>
      <c r="O89" s="398"/>
      <c r="P89" s="398"/>
      <c r="Q89" s="398"/>
      <c r="R89" s="398"/>
      <c r="S89" s="398"/>
      <c r="T89" s="398"/>
      <c r="U89" s="398"/>
      <c r="V89" s="398"/>
      <c r="W89" s="398"/>
      <c r="X89" s="398"/>
      <c r="Y89" s="398"/>
      <c r="Z89" s="398"/>
      <c r="AA89" s="398"/>
      <c r="AB89" s="398"/>
      <c r="AC89" s="398"/>
      <c r="AD89" s="398"/>
      <c r="AE89" s="398"/>
      <c r="AF89" s="398"/>
      <c r="AG89" s="398"/>
      <c r="AH89" s="168"/>
      <c r="AI89" s="168"/>
    </row>
    <row r="90" spans="1:35">
      <c r="A90" s="128">
        <v>1</v>
      </c>
      <c r="B90" s="179"/>
      <c r="C90" s="173"/>
      <c r="D90" s="131"/>
      <c r="E90" s="131"/>
      <c r="F90" s="154"/>
      <c r="G90" s="165"/>
      <c r="H90" s="165"/>
      <c r="I90" s="165"/>
      <c r="J90" s="165"/>
      <c r="K90" s="166"/>
      <c r="L90" s="134"/>
      <c r="M90" s="134"/>
      <c r="N90" s="134"/>
      <c r="O90" s="174"/>
      <c r="P90" s="174"/>
      <c r="Q90" s="174"/>
      <c r="R90" s="174"/>
      <c r="S90" s="175"/>
      <c r="T90" s="175"/>
      <c r="U90" s="175"/>
      <c r="V90" s="175"/>
      <c r="W90" s="137"/>
      <c r="X90" s="137"/>
      <c r="Y90" s="137"/>
      <c r="Z90" s="137"/>
      <c r="AA90" s="177"/>
      <c r="AB90" s="177"/>
      <c r="AC90" s="177"/>
      <c r="AD90" s="177"/>
      <c r="AE90" s="131"/>
      <c r="AF90" s="131"/>
      <c r="AG90" s="131"/>
      <c r="AH90" s="168"/>
      <c r="AI90" s="168"/>
    </row>
    <row r="91" spans="1:35">
      <c r="A91" s="375" t="s">
        <v>13</v>
      </c>
      <c r="B91" s="376"/>
      <c r="C91" s="131"/>
      <c r="D91" s="131"/>
      <c r="E91" s="131"/>
      <c r="F91" s="131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49">
        <f>SUM(W90:W90)</f>
        <v>0</v>
      </c>
      <c r="X91" s="149">
        <f>SUM(X90:X90)</f>
        <v>0</v>
      </c>
      <c r="Y91" s="149">
        <f>SUM(Y90:Y90)</f>
        <v>0</v>
      </c>
      <c r="Z91" s="149">
        <f>SUM(Z90:Z90)</f>
        <v>0</v>
      </c>
      <c r="AA91" s="149"/>
      <c r="AB91" s="149"/>
      <c r="AC91" s="149"/>
      <c r="AD91" s="149"/>
      <c r="AE91" s="149">
        <f>SUM(AE90:AE90)</f>
        <v>0</v>
      </c>
      <c r="AF91" s="149">
        <f>SUM(AF90:AF90)</f>
        <v>0</v>
      </c>
      <c r="AG91" s="149">
        <f>SUM(AG90:AG90)</f>
        <v>0</v>
      </c>
      <c r="AH91" s="112"/>
      <c r="AI91" s="112"/>
    </row>
    <row r="92" spans="1:35">
      <c r="A92" s="375"/>
      <c r="B92" s="376"/>
      <c r="C92" s="131"/>
      <c r="D92" s="131"/>
      <c r="E92" s="131"/>
      <c r="F92" s="131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12"/>
      <c r="AI92" s="112"/>
    </row>
    <row r="93" spans="1:35">
      <c r="A93" s="404" t="s">
        <v>31</v>
      </c>
      <c r="B93" s="405"/>
      <c r="C93" s="131"/>
      <c r="D93" s="131"/>
      <c r="E93" s="131"/>
      <c r="F93" s="131"/>
      <c r="G93" s="180">
        <f>G22+G49+G54+G69</f>
        <v>0</v>
      </c>
      <c r="H93" s="180">
        <f>H22+H49+H54+H69</f>
        <v>0</v>
      </c>
      <c r="I93" s="180">
        <f>I22+I49+I54+I69</f>
        <v>0</v>
      </c>
      <c r="J93" s="180">
        <f t="shared" ref="J93:AG93" si="5">J22+J49+J54+J69+J91</f>
        <v>0</v>
      </c>
      <c r="K93" s="135">
        <f t="shared" si="5"/>
        <v>0</v>
      </c>
      <c r="L93" s="135">
        <f t="shared" si="5"/>
        <v>0</v>
      </c>
      <c r="M93" s="135">
        <f t="shared" si="5"/>
        <v>0</v>
      </c>
      <c r="N93" s="135">
        <f t="shared" si="5"/>
        <v>0</v>
      </c>
      <c r="O93" s="180">
        <f t="shared" si="5"/>
        <v>0</v>
      </c>
      <c r="P93" s="180">
        <f t="shared" si="5"/>
        <v>0</v>
      </c>
      <c r="Q93" s="180">
        <f t="shared" si="5"/>
        <v>0</v>
      </c>
      <c r="R93" s="180">
        <f t="shared" si="5"/>
        <v>0</v>
      </c>
      <c r="S93" s="135">
        <f t="shared" si="5"/>
        <v>0</v>
      </c>
      <c r="T93" s="135">
        <f t="shared" si="5"/>
        <v>0</v>
      </c>
      <c r="U93" s="135">
        <f t="shared" si="5"/>
        <v>0</v>
      </c>
      <c r="V93" s="135">
        <f t="shared" si="5"/>
        <v>0</v>
      </c>
      <c r="W93" s="180">
        <f t="shared" si="5"/>
        <v>0</v>
      </c>
      <c r="X93" s="180">
        <f t="shared" si="5"/>
        <v>0</v>
      </c>
      <c r="Y93" s="180">
        <f t="shared" si="5"/>
        <v>0</v>
      </c>
      <c r="Z93" s="180">
        <f t="shared" si="5"/>
        <v>0</v>
      </c>
      <c r="AA93" s="135">
        <f t="shared" si="5"/>
        <v>0</v>
      </c>
      <c r="AB93" s="135">
        <f t="shared" si="5"/>
        <v>0</v>
      </c>
      <c r="AC93" s="135">
        <f t="shared" si="5"/>
        <v>0</v>
      </c>
      <c r="AD93" s="135">
        <f t="shared" si="5"/>
        <v>0</v>
      </c>
      <c r="AE93" s="180">
        <f t="shared" si="5"/>
        <v>184</v>
      </c>
      <c r="AF93" s="180">
        <f t="shared" si="5"/>
        <v>494</v>
      </c>
      <c r="AG93" s="180">
        <f t="shared" si="5"/>
        <v>18</v>
      </c>
      <c r="AH93" s="112"/>
      <c r="AI93" s="112"/>
    </row>
    <row r="94" spans="1:35">
      <c r="A94" s="53"/>
      <c r="B94" s="53"/>
      <c r="C94" s="401" t="s">
        <v>47</v>
      </c>
      <c r="D94" s="402"/>
      <c r="E94" s="402"/>
      <c r="F94" s="402"/>
      <c r="G94" s="402"/>
      <c r="H94" s="402"/>
      <c r="I94" s="402"/>
      <c r="J94" s="402"/>
      <c r="K94" s="402"/>
      <c r="L94" s="402"/>
      <c r="M94" s="402"/>
      <c r="N94" s="402"/>
      <c r="O94" s="402"/>
      <c r="P94" s="402"/>
      <c r="Q94" s="402"/>
      <c r="R94" s="402"/>
      <c r="S94" s="402"/>
      <c r="T94" s="402"/>
      <c r="U94" s="402"/>
      <c r="V94" s="402"/>
      <c r="W94" s="402"/>
      <c r="X94" s="402"/>
      <c r="Y94" s="402"/>
      <c r="Z94" s="402"/>
      <c r="AA94" s="402"/>
      <c r="AB94" s="402"/>
      <c r="AC94" s="402"/>
      <c r="AD94" s="402"/>
      <c r="AE94" s="402"/>
      <c r="AF94" s="402"/>
      <c r="AG94" s="402"/>
      <c r="AH94" s="112"/>
      <c r="AI94" s="112"/>
    </row>
    <row r="95" spans="1:35">
      <c r="A95" s="397"/>
      <c r="B95" s="397"/>
      <c r="C95" s="403"/>
      <c r="D95" s="403"/>
      <c r="E95" s="403"/>
      <c r="F95" s="403"/>
      <c r="G95" s="403"/>
      <c r="H95" s="403"/>
      <c r="I95" s="403"/>
      <c r="J95" s="403"/>
      <c r="K95" s="403"/>
      <c r="L95" s="403"/>
      <c r="M95" s="403"/>
      <c r="N95" s="403"/>
      <c r="O95" s="403"/>
      <c r="P95" s="403"/>
      <c r="Q95" s="403"/>
      <c r="R95" s="403"/>
      <c r="S95" s="403"/>
      <c r="T95" s="403"/>
      <c r="U95" s="403"/>
      <c r="V95" s="403"/>
      <c r="W95" s="403"/>
      <c r="X95" s="403"/>
      <c r="Y95" s="403"/>
      <c r="Z95" s="403"/>
      <c r="AA95" s="403"/>
      <c r="AB95" s="403"/>
      <c r="AC95" s="403"/>
      <c r="AD95" s="403"/>
      <c r="AE95" s="403"/>
      <c r="AF95" s="403"/>
      <c r="AG95" s="403"/>
      <c r="AH95" s="112"/>
      <c r="AI95" s="112"/>
    </row>
    <row r="96" spans="1:35">
      <c r="A96" s="397"/>
      <c r="B96" s="397"/>
      <c r="C96" s="53"/>
      <c r="D96" s="53"/>
      <c r="E96" s="53"/>
      <c r="F96" s="53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81"/>
      <c r="Y96" s="181"/>
      <c r="Z96" s="181"/>
      <c r="AA96" s="181"/>
      <c r="AB96" s="181"/>
      <c r="AC96" s="181"/>
      <c r="AD96" s="181"/>
      <c r="AE96" s="182"/>
      <c r="AF96" s="53"/>
      <c r="AG96" s="53"/>
      <c r="AH96" s="112"/>
      <c r="AI96" s="112"/>
    </row>
    <row r="97" spans="1:35">
      <c r="A97" s="397"/>
      <c r="B97" s="397"/>
      <c r="C97" s="53"/>
      <c r="D97" s="53"/>
      <c r="E97" s="53"/>
      <c r="F97" s="53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  <c r="S97" s="181"/>
      <c r="T97" s="181"/>
      <c r="U97" s="181"/>
      <c r="V97" s="181"/>
      <c r="W97" s="181"/>
      <c r="X97" s="181"/>
      <c r="Y97" s="181"/>
      <c r="Z97" s="181"/>
      <c r="AA97" s="181"/>
      <c r="AB97" s="181"/>
      <c r="AC97" s="181"/>
      <c r="AD97" s="181"/>
      <c r="AE97" s="53"/>
      <c r="AF97" s="53"/>
      <c r="AG97" s="53"/>
      <c r="AH97" s="112"/>
      <c r="AI97" s="112"/>
    </row>
    <row r="98" spans="1:35">
      <c r="A98" s="397"/>
      <c r="B98" s="397"/>
      <c r="C98" s="53"/>
      <c r="D98" s="53"/>
      <c r="E98" s="53"/>
      <c r="F98" s="53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1"/>
      <c r="S98" s="181"/>
      <c r="T98" s="181"/>
      <c r="U98" s="181"/>
      <c r="V98" s="181"/>
      <c r="W98" s="181"/>
      <c r="X98" s="181"/>
      <c r="Y98" s="181"/>
      <c r="Z98" s="181"/>
      <c r="AA98" s="181"/>
      <c r="AB98" s="181"/>
      <c r="AC98" s="181"/>
      <c r="AD98" s="181"/>
      <c r="AE98" s="53"/>
      <c r="AF98" s="53"/>
      <c r="AG98" s="53"/>
      <c r="AH98" s="112"/>
      <c r="AI98" s="112"/>
    </row>
    <row r="99" spans="1:35">
      <c r="A99" s="65"/>
      <c r="B99" s="47"/>
      <c r="C99" s="7"/>
      <c r="D99" s="8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48"/>
      <c r="AF99" s="48"/>
      <c r="AG99" s="7"/>
    </row>
    <row r="100" spans="1:35">
      <c r="A100" s="65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48"/>
      <c r="AF100" s="48"/>
      <c r="AG100" s="48"/>
    </row>
    <row r="101" spans="1:35">
      <c r="A101" s="65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</row>
    <row r="102" spans="1:35">
      <c r="A102" s="65"/>
      <c r="B102" s="399"/>
      <c r="C102" s="399"/>
      <c r="D102" s="399"/>
      <c r="E102" s="399"/>
      <c r="F102" s="399"/>
      <c r="G102" s="399"/>
      <c r="H102" s="399"/>
      <c r="I102" s="399"/>
      <c r="J102" s="399"/>
      <c r="K102" s="399"/>
      <c r="L102" s="399"/>
      <c r="M102" s="399"/>
      <c r="N102" s="399"/>
      <c r="O102" s="399"/>
      <c r="P102" s="399"/>
      <c r="Q102" s="399"/>
      <c r="R102" s="399"/>
      <c r="S102" s="399"/>
      <c r="T102" s="399"/>
      <c r="U102" s="399"/>
      <c r="V102" s="399"/>
      <c r="W102" s="399"/>
      <c r="X102" s="399"/>
      <c r="Y102" s="399"/>
      <c r="Z102" s="399"/>
      <c r="AA102" s="399"/>
      <c r="AB102" s="399"/>
      <c r="AC102" s="399"/>
      <c r="AD102" s="399"/>
      <c r="AE102" s="399"/>
      <c r="AF102" s="399"/>
      <c r="AG102" s="399"/>
    </row>
    <row r="103" spans="1:35">
      <c r="A103" s="65"/>
      <c r="B103" s="399"/>
      <c r="C103" s="399"/>
      <c r="D103" s="399"/>
      <c r="E103" s="399"/>
      <c r="F103" s="399"/>
      <c r="G103" s="399"/>
      <c r="H103" s="399"/>
      <c r="I103" s="399"/>
      <c r="J103" s="399"/>
      <c r="K103" s="399"/>
      <c r="L103" s="399"/>
      <c r="M103" s="399"/>
      <c r="N103" s="399"/>
      <c r="O103" s="399"/>
      <c r="P103" s="399"/>
      <c r="Q103" s="399"/>
      <c r="R103" s="399"/>
      <c r="S103" s="399"/>
      <c r="T103" s="399"/>
      <c r="U103" s="399"/>
      <c r="V103" s="399"/>
      <c r="W103" s="399"/>
      <c r="X103" s="399"/>
      <c r="Y103" s="399"/>
      <c r="Z103" s="399"/>
      <c r="AA103" s="399"/>
      <c r="AB103" s="399"/>
      <c r="AC103" s="399"/>
      <c r="AD103" s="399"/>
      <c r="AE103" s="399"/>
      <c r="AF103" s="399"/>
      <c r="AG103" s="399"/>
    </row>
    <row r="104" spans="1:35">
      <c r="A104" s="65"/>
      <c r="B104" s="399"/>
      <c r="C104" s="399"/>
      <c r="D104" s="399"/>
      <c r="E104" s="399"/>
      <c r="F104" s="399"/>
      <c r="G104" s="399"/>
      <c r="H104" s="399"/>
      <c r="I104" s="399"/>
      <c r="J104" s="399"/>
      <c r="K104" s="399"/>
      <c r="L104" s="399"/>
      <c r="M104" s="399"/>
      <c r="N104" s="399"/>
      <c r="O104" s="399"/>
      <c r="P104" s="399"/>
      <c r="Q104" s="399"/>
      <c r="R104" s="399"/>
      <c r="S104" s="399"/>
      <c r="T104" s="399"/>
      <c r="U104" s="399"/>
      <c r="V104" s="399"/>
      <c r="W104" s="399"/>
      <c r="X104" s="399"/>
      <c r="Y104" s="399"/>
      <c r="Z104" s="399"/>
      <c r="AA104" s="399"/>
      <c r="AB104" s="399"/>
      <c r="AC104" s="399"/>
      <c r="AD104" s="399"/>
      <c r="AE104" s="399"/>
      <c r="AF104" s="399"/>
      <c r="AG104" s="399"/>
    </row>
    <row r="105" spans="1:35">
      <c r="A105" s="65"/>
      <c r="B105" s="399"/>
      <c r="C105" s="399"/>
      <c r="D105" s="399"/>
      <c r="E105" s="399"/>
      <c r="F105" s="399"/>
      <c r="G105" s="399"/>
      <c r="H105" s="399"/>
      <c r="I105" s="399"/>
      <c r="J105" s="399"/>
      <c r="K105" s="399"/>
      <c r="L105" s="399"/>
      <c r="M105" s="399"/>
      <c r="N105" s="399"/>
      <c r="O105" s="399"/>
      <c r="P105" s="399"/>
      <c r="Q105" s="399"/>
      <c r="R105" s="399"/>
      <c r="S105" s="399"/>
      <c r="T105" s="399"/>
      <c r="U105" s="399"/>
      <c r="V105" s="399"/>
      <c r="W105" s="399"/>
      <c r="X105" s="399"/>
      <c r="Y105" s="399"/>
      <c r="Z105" s="399"/>
      <c r="AA105" s="399"/>
      <c r="AB105" s="399"/>
      <c r="AC105" s="399"/>
      <c r="AD105" s="399"/>
      <c r="AE105" s="399"/>
      <c r="AF105" s="399"/>
      <c r="AG105" s="399"/>
    </row>
    <row r="106" spans="1:35">
      <c r="A106" s="65"/>
      <c r="B106" s="47"/>
      <c r="C106" s="183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400"/>
      <c r="Y106" s="400"/>
      <c r="Z106" s="400"/>
      <c r="AA106" s="400"/>
      <c r="AB106" s="400"/>
      <c r="AC106" s="7"/>
      <c r="AD106" s="7"/>
      <c r="AE106" s="7"/>
      <c r="AF106" s="7"/>
      <c r="AG106" s="7"/>
    </row>
    <row r="107" spans="1:35">
      <c r="A107" s="65"/>
      <c r="B107" s="47"/>
      <c r="C107" s="183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400"/>
      <c r="Y107" s="400"/>
      <c r="Z107" s="7"/>
      <c r="AA107" s="7"/>
      <c r="AB107" s="7"/>
      <c r="AC107" s="7"/>
      <c r="AD107" s="7"/>
      <c r="AE107" s="7"/>
      <c r="AF107" s="7"/>
      <c r="AG107" s="7"/>
    </row>
    <row r="108" spans="1:35">
      <c r="A108" s="65"/>
      <c r="B108" s="47"/>
      <c r="C108" s="183"/>
      <c r="D108" s="7"/>
      <c r="E108" s="8"/>
      <c r="F108" s="8"/>
      <c r="G108" s="8"/>
      <c r="H108" s="8"/>
      <c r="I108" s="8"/>
      <c r="J108" s="7"/>
      <c r="K108" s="7"/>
      <c r="L108" s="7"/>
      <c r="M108" s="9"/>
      <c r="N108" s="7"/>
      <c r="O108" s="7"/>
      <c r="P108" s="7"/>
      <c r="Q108" s="7"/>
      <c r="R108" s="8"/>
      <c r="S108" s="7"/>
      <c r="T108" s="7"/>
      <c r="U108" s="7"/>
      <c r="V108" s="9"/>
      <c r="W108" s="8"/>
      <c r="X108" s="400"/>
      <c r="Y108" s="400"/>
      <c r="Z108" s="400"/>
      <c r="AA108" s="417"/>
      <c r="AB108" s="417"/>
      <c r="AC108" s="7"/>
      <c r="AD108" s="7"/>
      <c r="AE108" s="7"/>
      <c r="AF108" s="7"/>
      <c r="AG108" s="7"/>
    </row>
    <row r="109" spans="1:35">
      <c r="A109" s="65"/>
      <c r="B109" s="47"/>
      <c r="C109" s="183"/>
      <c r="D109" s="7"/>
      <c r="E109" s="8"/>
      <c r="F109" s="8"/>
      <c r="G109" s="8"/>
      <c r="H109" s="8"/>
      <c r="I109" s="8"/>
      <c r="J109" s="7"/>
      <c r="K109" s="7"/>
      <c r="L109" s="7"/>
      <c r="M109" s="9"/>
      <c r="N109" s="7"/>
      <c r="O109" s="7"/>
      <c r="P109" s="7"/>
      <c r="Q109" s="7"/>
      <c r="R109" s="8"/>
      <c r="S109" s="7"/>
      <c r="T109" s="7"/>
      <c r="U109" s="7"/>
      <c r="V109" s="9"/>
      <c r="W109" s="8"/>
      <c r="X109" s="400"/>
      <c r="Y109" s="400"/>
      <c r="Z109" s="7"/>
      <c r="AA109" s="417"/>
      <c r="AB109" s="418"/>
      <c r="AC109" s="7"/>
      <c r="AD109" s="7"/>
      <c r="AE109" s="7"/>
      <c r="AF109" s="7"/>
      <c r="AG109" s="7"/>
    </row>
    <row r="110" spans="1:35">
      <c r="A110" s="65"/>
      <c r="B110" s="47"/>
      <c r="C110" s="183"/>
      <c r="D110" s="7"/>
      <c r="E110" s="8"/>
      <c r="F110" s="8"/>
      <c r="G110" s="8"/>
      <c r="H110" s="8"/>
      <c r="I110" s="8"/>
      <c r="J110" s="7"/>
      <c r="K110" s="7"/>
      <c r="L110" s="7"/>
      <c r="M110" s="8"/>
      <c r="N110" s="7"/>
      <c r="O110" s="7"/>
      <c r="P110" s="7"/>
      <c r="Q110" s="7"/>
      <c r="R110" s="8"/>
      <c r="S110" s="7"/>
      <c r="T110" s="7"/>
      <c r="U110" s="7"/>
      <c r="V110" s="8"/>
      <c r="W110" s="8"/>
      <c r="X110" s="400"/>
      <c r="Y110" s="400"/>
      <c r="Z110" s="400"/>
      <c r="AA110" s="418"/>
      <c r="AB110" s="418"/>
      <c r="AC110" s="7"/>
      <c r="AD110" s="7"/>
      <c r="AE110" s="7"/>
      <c r="AF110" s="7"/>
      <c r="AG110" s="7"/>
    </row>
    <row r="111" spans="1:35">
      <c r="A111" s="65"/>
      <c r="B111" s="47"/>
      <c r="C111" s="7"/>
      <c r="D111" s="8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</row>
    <row r="112" spans="1:35">
      <c r="A112" s="65"/>
      <c r="B112" s="50"/>
      <c r="C112" s="7"/>
      <c r="D112" s="8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</row>
    <row r="113" spans="1:33">
      <c r="A113" s="66"/>
      <c r="B113" s="51"/>
      <c r="C113" s="7"/>
      <c r="D113" s="8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</row>
    <row r="114" spans="1:33">
      <c r="A114" s="66"/>
      <c r="B114" s="51"/>
      <c r="C114" s="7"/>
      <c r="D114" s="8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</row>
    <row r="115" spans="1:33">
      <c r="A115" s="66"/>
      <c r="B115" s="51"/>
      <c r="C115" s="7"/>
      <c r="D115" s="8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</row>
    <row r="116" spans="1:33">
      <c r="A116" s="66"/>
      <c r="B116" s="51"/>
      <c r="C116" s="7"/>
      <c r="D116" s="8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</row>
    <row r="117" spans="1:33">
      <c r="A117" s="66"/>
      <c r="B117" s="51"/>
      <c r="C117" s="7"/>
      <c r="D117" s="8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</row>
    <row r="118" spans="1:33">
      <c r="A118" s="67"/>
      <c r="B118" s="52"/>
      <c r="C118" s="48"/>
      <c r="D118" s="8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</row>
    <row r="119" spans="1:33">
      <c r="A119" s="67"/>
      <c r="B119" s="52"/>
      <c r="C119" s="48"/>
      <c r="D119" s="53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7"/>
      <c r="AG119" s="7"/>
    </row>
    <row r="120" spans="1:33">
      <c r="A120" s="68"/>
      <c r="B120" s="54"/>
      <c r="C120" s="53"/>
      <c r="D120" s="53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7"/>
      <c r="AG120" s="7"/>
    </row>
    <row r="121" spans="1:33">
      <c r="A121" s="68"/>
      <c r="B121" s="54"/>
      <c r="C121" s="53"/>
      <c r="D121" s="53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7"/>
      <c r="AG121" s="7"/>
    </row>
    <row r="122" spans="1:33">
      <c r="A122" s="67"/>
      <c r="B122" s="52"/>
      <c r="C122" s="48"/>
      <c r="D122" s="53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7"/>
      <c r="AG122" s="7"/>
    </row>
    <row r="123" spans="1:33">
      <c r="A123" s="68"/>
      <c r="B123" s="54"/>
      <c r="C123" s="53"/>
      <c r="D123" s="53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7"/>
      <c r="AG123" s="7"/>
    </row>
    <row r="124" spans="1:33">
      <c r="A124" s="68"/>
      <c r="B124" s="54"/>
      <c r="C124" s="53"/>
      <c r="D124" s="53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7"/>
      <c r="AG124" s="7"/>
    </row>
    <row r="125" spans="1:33">
      <c r="A125" s="68"/>
      <c r="B125" s="54"/>
      <c r="C125" s="53"/>
      <c r="D125" s="53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7"/>
      <c r="AG125" s="7"/>
    </row>
    <row r="126" spans="1:33">
      <c r="A126" s="67"/>
      <c r="B126" s="55"/>
      <c r="C126" s="53"/>
      <c r="D126" s="53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7"/>
      <c r="AG126" s="7"/>
    </row>
    <row r="127" spans="1:33">
      <c r="A127" s="68"/>
      <c r="B127" s="55"/>
      <c r="C127" s="53"/>
      <c r="D127" s="53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7"/>
      <c r="AG127" s="7"/>
    </row>
    <row r="128" spans="1:33">
      <c r="A128" s="67"/>
      <c r="B128" s="54"/>
      <c r="C128" s="53"/>
      <c r="D128" s="53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7"/>
      <c r="AG128" s="7"/>
    </row>
    <row r="129" spans="1:33">
      <c r="A129" s="68"/>
      <c r="B129" s="54"/>
      <c r="C129" s="53"/>
      <c r="D129" s="53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7"/>
      <c r="AG129" s="7"/>
    </row>
    <row r="130" spans="1:33">
      <c r="A130" s="67"/>
      <c r="B130" s="54"/>
      <c r="C130" s="53"/>
      <c r="D130" s="53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7"/>
      <c r="AG130" s="7"/>
    </row>
    <row r="131" spans="1:33">
      <c r="A131" s="68"/>
      <c r="B131" s="54"/>
      <c r="C131" s="53"/>
      <c r="D131" s="53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7"/>
      <c r="AG131" s="7"/>
    </row>
    <row r="132" spans="1:33">
      <c r="A132" s="67"/>
      <c r="B132" s="52"/>
      <c r="C132" s="53"/>
      <c r="D132" s="53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7"/>
      <c r="AG132" s="7"/>
    </row>
    <row r="133" spans="1:33">
      <c r="A133" s="67"/>
      <c r="B133" s="52"/>
      <c r="C133" s="53"/>
      <c r="D133" s="53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7"/>
      <c r="AG133" s="7"/>
    </row>
    <row r="134" spans="1:33">
      <c r="A134" s="67"/>
      <c r="B134" s="52"/>
      <c r="C134" s="53"/>
      <c r="D134" s="53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7"/>
      <c r="AG134" s="7"/>
    </row>
    <row r="135" spans="1:33">
      <c r="A135" s="67"/>
      <c r="B135" s="52"/>
      <c r="C135" s="53"/>
      <c r="D135" s="53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7"/>
      <c r="AG135" s="7"/>
    </row>
    <row r="136" spans="1:33">
      <c r="A136" s="67"/>
      <c r="B136" s="52"/>
      <c r="C136" s="53"/>
      <c r="D136" s="53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7"/>
      <c r="AG136" s="7"/>
    </row>
    <row r="137" spans="1:33">
      <c r="A137" s="67"/>
      <c r="B137" s="52"/>
      <c r="C137" s="53"/>
      <c r="D137" s="53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7"/>
      <c r="AG137" s="7"/>
    </row>
    <row r="138" spans="1:33">
      <c r="A138" s="67"/>
      <c r="B138" s="52"/>
      <c r="C138" s="53"/>
      <c r="D138" s="53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7"/>
      <c r="AG138" s="7"/>
    </row>
    <row r="139" spans="1:33">
      <c r="A139" s="67"/>
      <c r="B139" s="52"/>
      <c r="C139" s="53"/>
      <c r="D139" s="53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7"/>
      <c r="AG139" s="7"/>
    </row>
    <row r="140" spans="1:33">
      <c r="A140" s="67"/>
      <c r="B140" s="52"/>
      <c r="C140" s="53"/>
      <c r="D140" s="53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7"/>
      <c r="AG140" s="7"/>
    </row>
    <row r="141" spans="1:33">
      <c r="A141" s="67"/>
      <c r="B141" s="52"/>
      <c r="C141" s="53"/>
      <c r="D141" s="53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7"/>
      <c r="AG141" s="7"/>
    </row>
    <row r="142" spans="1:33">
      <c r="A142" s="67"/>
      <c r="B142" s="52"/>
      <c r="C142" s="53"/>
      <c r="D142" s="53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7"/>
      <c r="AG142" s="7"/>
    </row>
    <row r="143" spans="1:33">
      <c r="A143" s="67"/>
      <c r="B143" s="52"/>
      <c r="C143" s="53"/>
      <c r="D143" s="53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7"/>
      <c r="AG143" s="7"/>
    </row>
    <row r="144" spans="1:33">
      <c r="A144" s="67"/>
      <c r="B144" s="52"/>
      <c r="C144" s="53"/>
      <c r="D144" s="53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7"/>
      <c r="AG144" s="7"/>
    </row>
    <row r="145" spans="1:33">
      <c r="A145" s="67"/>
      <c r="B145" s="52"/>
      <c r="C145" s="53"/>
      <c r="D145" s="53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7"/>
      <c r="AG145" s="7"/>
    </row>
    <row r="146" spans="1:33">
      <c r="A146" s="67"/>
      <c r="B146" s="52"/>
      <c r="C146" s="53"/>
      <c r="D146" s="53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7"/>
      <c r="AG146" s="7"/>
    </row>
    <row r="147" spans="1:33">
      <c r="A147" s="67"/>
      <c r="B147" s="52"/>
      <c r="C147" s="53"/>
      <c r="D147" s="53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7"/>
      <c r="AG147" s="7"/>
    </row>
    <row r="148" spans="1:33">
      <c r="A148" s="67"/>
      <c r="B148" s="52"/>
      <c r="C148" s="53"/>
      <c r="D148" s="53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7"/>
      <c r="AG148" s="7"/>
    </row>
    <row r="149" spans="1:33">
      <c r="A149" s="67"/>
      <c r="B149" s="52"/>
      <c r="C149" s="53"/>
      <c r="D149" s="8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</row>
    <row r="150" spans="1:33">
      <c r="A150" s="67"/>
      <c r="B150" s="52"/>
      <c r="C150" s="53"/>
      <c r="D150" s="8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</row>
    <row r="151" spans="1:33">
      <c r="A151" s="67"/>
      <c r="B151" s="52"/>
      <c r="C151" s="53"/>
      <c r="D151" s="8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</row>
    <row r="152" spans="1:33">
      <c r="A152" s="66"/>
      <c r="B152" s="51"/>
      <c r="C152" s="48"/>
      <c r="D152" s="8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</row>
    <row r="153" spans="1:33">
      <c r="A153" s="66"/>
      <c r="B153" s="51"/>
      <c r="C153" s="48"/>
      <c r="D153" s="8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</row>
    <row r="154" spans="1:33">
      <c r="A154" s="66"/>
      <c r="B154" s="51"/>
      <c r="C154" s="48"/>
      <c r="D154" s="8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</row>
    <row r="155" spans="1:33">
      <c r="A155" s="66"/>
      <c r="B155" s="51"/>
      <c r="C155" s="48"/>
      <c r="D155" s="8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</row>
    <row r="156" spans="1:33">
      <c r="A156" s="66"/>
      <c r="B156" s="51"/>
      <c r="C156" s="48"/>
      <c r="D156" s="8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</row>
    <row r="157" spans="1:33">
      <c r="A157" s="66"/>
      <c r="B157" s="51"/>
      <c r="C157" s="48"/>
      <c r="D157" s="8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</row>
    <row r="158" spans="1:33">
      <c r="A158" s="66"/>
      <c r="B158" s="51"/>
      <c r="C158" s="48"/>
      <c r="D158" s="8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</row>
    <row r="159" spans="1:33">
      <c r="A159" s="66"/>
      <c r="B159" s="51"/>
      <c r="C159" s="48"/>
      <c r="D159" s="8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</row>
    <row r="160" spans="1:33">
      <c r="A160" s="66"/>
      <c r="B160" s="51"/>
      <c r="C160" s="48"/>
      <c r="D160" s="8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</row>
    <row r="161" spans="1:33">
      <c r="A161" s="66"/>
      <c r="B161" s="51"/>
      <c r="C161" s="48"/>
      <c r="D161" s="8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</row>
    <row r="162" spans="1:33">
      <c r="A162" s="66"/>
      <c r="B162" s="51"/>
      <c r="C162" s="7"/>
      <c r="D162" s="8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</row>
    <row r="163" spans="1:33">
      <c r="A163" s="66"/>
      <c r="B163" s="51"/>
      <c r="C163" s="7"/>
      <c r="D163" s="8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</row>
    <row r="164" spans="1:33">
      <c r="A164" s="66"/>
      <c r="B164" s="51"/>
      <c r="C164" s="7"/>
      <c r="D164" s="8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</row>
  </sheetData>
  <mergeCells count="60">
    <mergeCell ref="A1:AG1"/>
    <mergeCell ref="B3:U3"/>
    <mergeCell ref="W3:AG3"/>
    <mergeCell ref="K7:N7"/>
    <mergeCell ref="X109:Y109"/>
    <mergeCell ref="AA109:AB110"/>
    <mergeCell ref="X110:Z110"/>
    <mergeCell ref="B102:AG102"/>
    <mergeCell ref="X108:Z108"/>
    <mergeCell ref="AA108:AB108"/>
    <mergeCell ref="G2:T2"/>
    <mergeCell ref="A5:F5"/>
    <mergeCell ref="G5:AG5"/>
    <mergeCell ref="O7:R7"/>
    <mergeCell ref="S7:V7"/>
    <mergeCell ref="O6:V6"/>
    <mergeCell ref="B103:AG103"/>
    <mergeCell ref="X107:Y107"/>
    <mergeCell ref="X106:AB106"/>
    <mergeCell ref="C94:AG95"/>
    <mergeCell ref="A55:AG55"/>
    <mergeCell ref="A91:B91"/>
    <mergeCell ref="A93:B93"/>
    <mergeCell ref="A87:B87"/>
    <mergeCell ref="A92:B92"/>
    <mergeCell ref="A96:B96"/>
    <mergeCell ref="B105:AG105"/>
    <mergeCell ref="A84:B84"/>
    <mergeCell ref="A85:AG85"/>
    <mergeCell ref="B104:AG104"/>
    <mergeCell ref="A54:B54"/>
    <mergeCell ref="B6:B8"/>
    <mergeCell ref="A98:B98"/>
    <mergeCell ref="A88:B88"/>
    <mergeCell ref="A89:AG89"/>
    <mergeCell ref="A95:B95"/>
    <mergeCell ref="A69:B69"/>
    <mergeCell ref="A70:AG70"/>
    <mergeCell ref="A97:B97"/>
    <mergeCell ref="A9:AG9"/>
    <mergeCell ref="C6:C8"/>
    <mergeCell ref="AE6:AE8"/>
    <mergeCell ref="A23:AG23"/>
    <mergeCell ref="A22:B22"/>
    <mergeCell ref="D6:F7"/>
    <mergeCell ref="AF6:AF8"/>
    <mergeCell ref="N12:N13"/>
    <mergeCell ref="A50:AG50"/>
    <mergeCell ref="A49:B49"/>
    <mergeCell ref="AG12:AG13"/>
    <mergeCell ref="AG6:AG8"/>
    <mergeCell ref="W7:Z7"/>
    <mergeCell ref="A6:A8"/>
    <mergeCell ref="A14:A16"/>
    <mergeCell ref="A17:A19"/>
    <mergeCell ref="AF12:AF13"/>
    <mergeCell ref="G7:J7"/>
    <mergeCell ref="AA7:AD7"/>
    <mergeCell ref="G6:N6"/>
    <mergeCell ref="W6:AD6"/>
  </mergeCells>
  <phoneticPr fontId="0" type="noConversion"/>
  <printOptions horizontalCentered="1" verticalCentered="1"/>
  <pageMargins left="0.31496062992125984" right="0.31496062992125984" top="0.19685039370078741" bottom="0.19685039370078741" header="0.31496062992125984" footer="0.31496062992125984"/>
  <pageSetup paperSize="9" scale="32" orientation="landscape" r:id="rId1"/>
  <rowBreaks count="1" manualBreakCount="1">
    <brk id="54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C95"/>
  <sheetViews>
    <sheetView topLeftCell="AO15" zoomScale="60" zoomScaleNormal="60" workbookViewId="0">
      <selection activeCell="BC23" sqref="A1:IV65536"/>
    </sheetView>
  </sheetViews>
  <sheetFormatPr defaultRowHeight="15"/>
  <cols>
    <col min="1" max="1" width="9.140625" style="220"/>
    <col min="2" max="2" width="62" style="86" customWidth="1"/>
    <col min="3" max="3" width="16.85546875" style="86" customWidth="1"/>
    <col min="4" max="38" width="9.140625" style="86"/>
    <col min="39" max="39" width="12.5703125" style="86" customWidth="1"/>
    <col min="40" max="40" width="17.140625" style="86" customWidth="1"/>
    <col min="41" max="41" width="16.85546875" style="86" customWidth="1"/>
    <col min="42" max="46" width="9.140625" style="86"/>
    <col min="47" max="47" width="10.28515625" style="86" customWidth="1"/>
    <col min="48" max="48" width="23.140625" style="86" customWidth="1"/>
    <col min="49" max="49" width="10.28515625" style="86" customWidth="1"/>
    <col min="50" max="16384" width="9.140625" style="86"/>
  </cols>
  <sheetData>
    <row r="1" spans="1:50" ht="61.5" customHeight="1">
      <c r="A1" s="410" t="s">
        <v>51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  <c r="W1" s="410"/>
      <c r="X1" s="410"/>
      <c r="Y1" s="410"/>
      <c r="Z1" s="410"/>
      <c r="AA1" s="410"/>
      <c r="AB1" s="410"/>
      <c r="AC1" s="410"/>
      <c r="AD1" s="410"/>
      <c r="AE1" s="410"/>
      <c r="AF1" s="410"/>
      <c r="AG1" s="410"/>
      <c r="AH1" s="410"/>
      <c r="AI1" s="410"/>
      <c r="AJ1" s="410"/>
      <c r="AK1" s="410"/>
      <c r="AL1" s="410"/>
      <c r="AM1" s="410"/>
      <c r="AN1" s="410"/>
      <c r="AO1" s="410"/>
    </row>
    <row r="2" spans="1:50" s="112" customFormat="1" ht="50.25" customHeight="1">
      <c r="A2" s="109"/>
      <c r="B2" s="110" t="s">
        <v>48</v>
      </c>
      <c r="C2" s="110"/>
      <c r="D2" s="110"/>
      <c r="E2" s="110"/>
      <c r="F2" s="110"/>
      <c r="G2" s="419" t="s">
        <v>73</v>
      </c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1:50" ht="31.5">
      <c r="A3" s="108"/>
      <c r="B3" s="454" t="s">
        <v>45</v>
      </c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  <c r="S3" s="454"/>
      <c r="T3" s="454"/>
      <c r="U3" s="45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455"/>
      <c r="AN3" s="455"/>
      <c r="AO3" s="455"/>
      <c r="AP3" s="455"/>
      <c r="AQ3" s="455"/>
      <c r="AR3" s="455"/>
      <c r="AS3" s="455"/>
      <c r="AT3" s="455"/>
      <c r="AU3" s="455"/>
      <c r="AV3" s="455"/>
      <c r="AW3" s="455"/>
    </row>
    <row r="4" spans="1:50" ht="69.75" customHeight="1">
      <c r="A4" s="185"/>
      <c r="B4" s="186" t="s">
        <v>25</v>
      </c>
      <c r="C4" s="187" t="s">
        <v>26</v>
      </c>
      <c r="D4" s="205" t="s">
        <v>27</v>
      </c>
      <c r="E4" s="189" t="s">
        <v>28</v>
      </c>
      <c r="F4" s="206" t="s">
        <v>50</v>
      </c>
      <c r="G4" s="190" t="s">
        <v>29</v>
      </c>
      <c r="H4" s="207" t="s">
        <v>30</v>
      </c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</row>
    <row r="5" spans="1:50" s="112" customFormat="1" ht="32.25" customHeight="1">
      <c r="A5" s="442" t="s">
        <v>0</v>
      </c>
      <c r="B5" s="444" t="s">
        <v>4</v>
      </c>
      <c r="C5" s="365" t="s">
        <v>1</v>
      </c>
      <c r="D5" s="447" t="s">
        <v>11</v>
      </c>
      <c r="E5" s="447"/>
      <c r="F5" s="447"/>
      <c r="G5" s="448" t="s">
        <v>5</v>
      </c>
      <c r="H5" s="448"/>
      <c r="I5" s="448"/>
      <c r="J5" s="448"/>
      <c r="K5" s="448"/>
      <c r="L5" s="448"/>
      <c r="M5" s="448"/>
      <c r="N5" s="448"/>
      <c r="O5" s="435" t="s">
        <v>6</v>
      </c>
      <c r="P5" s="435"/>
      <c r="Q5" s="435"/>
      <c r="R5" s="435"/>
      <c r="S5" s="435"/>
      <c r="T5" s="435"/>
      <c r="U5" s="435"/>
      <c r="V5" s="435"/>
      <c r="W5" s="435" t="s">
        <v>7</v>
      </c>
      <c r="X5" s="435"/>
      <c r="Y5" s="435"/>
      <c r="Z5" s="435"/>
      <c r="AA5" s="435"/>
      <c r="AB5" s="435"/>
      <c r="AC5" s="435"/>
      <c r="AD5" s="435"/>
      <c r="AE5" s="435" t="s">
        <v>54</v>
      </c>
      <c r="AF5" s="435"/>
      <c r="AG5" s="435"/>
      <c r="AH5" s="435"/>
      <c r="AI5" s="435"/>
      <c r="AJ5" s="435"/>
      <c r="AK5" s="435"/>
      <c r="AL5" s="435"/>
      <c r="AM5" s="456" t="s">
        <v>55</v>
      </c>
      <c r="AN5" s="456"/>
      <c r="AO5" s="456"/>
      <c r="AP5" s="456"/>
      <c r="AQ5" s="456"/>
      <c r="AR5" s="456"/>
      <c r="AS5" s="456"/>
      <c r="AT5" s="456"/>
      <c r="AU5" s="365" t="s">
        <v>8</v>
      </c>
      <c r="AV5" s="365" t="s">
        <v>32</v>
      </c>
      <c r="AW5" s="365" t="s">
        <v>9</v>
      </c>
    </row>
    <row r="6" spans="1:50" s="208" customFormat="1" ht="32.25" customHeight="1">
      <c r="A6" s="442"/>
      <c r="B6" s="444"/>
      <c r="C6" s="366"/>
      <c r="D6" s="447"/>
      <c r="E6" s="447"/>
      <c r="F6" s="447"/>
      <c r="G6" s="457" t="s">
        <v>14</v>
      </c>
      <c r="H6" s="458"/>
      <c r="I6" s="458"/>
      <c r="J6" s="459"/>
      <c r="K6" s="460" t="s">
        <v>15</v>
      </c>
      <c r="L6" s="461"/>
      <c r="M6" s="461"/>
      <c r="N6" s="462"/>
      <c r="O6" s="463" t="s">
        <v>16</v>
      </c>
      <c r="P6" s="464"/>
      <c r="Q6" s="464"/>
      <c r="R6" s="465"/>
      <c r="S6" s="436" t="s">
        <v>17</v>
      </c>
      <c r="T6" s="437"/>
      <c r="U6" s="437"/>
      <c r="V6" s="438"/>
      <c r="W6" s="463" t="s">
        <v>18</v>
      </c>
      <c r="X6" s="464"/>
      <c r="Y6" s="464"/>
      <c r="Z6" s="465"/>
      <c r="AA6" s="436" t="s">
        <v>19</v>
      </c>
      <c r="AB6" s="437"/>
      <c r="AC6" s="437"/>
      <c r="AD6" s="438"/>
      <c r="AE6" s="463" t="s">
        <v>52</v>
      </c>
      <c r="AF6" s="464"/>
      <c r="AG6" s="464"/>
      <c r="AH6" s="465"/>
      <c r="AI6" s="436" t="s">
        <v>53</v>
      </c>
      <c r="AJ6" s="437"/>
      <c r="AK6" s="437"/>
      <c r="AL6" s="438"/>
      <c r="AM6" s="439" t="s">
        <v>56</v>
      </c>
      <c r="AN6" s="440"/>
      <c r="AO6" s="440"/>
      <c r="AP6" s="441"/>
      <c r="AQ6" s="449" t="s">
        <v>57</v>
      </c>
      <c r="AR6" s="450"/>
      <c r="AS6" s="450"/>
      <c r="AT6" s="451"/>
      <c r="AU6" s="366"/>
      <c r="AV6" s="366"/>
      <c r="AW6" s="366"/>
    </row>
    <row r="7" spans="1:50" s="208" customFormat="1" ht="32.25" customHeight="1" thickBot="1">
      <c r="A7" s="443"/>
      <c r="B7" s="445"/>
      <c r="C7" s="446"/>
      <c r="D7" s="199" t="s">
        <v>2</v>
      </c>
      <c r="E7" s="199" t="s">
        <v>21</v>
      </c>
      <c r="F7" s="199" t="s">
        <v>20</v>
      </c>
      <c r="G7" s="200" t="s">
        <v>26</v>
      </c>
      <c r="H7" s="200" t="s">
        <v>28</v>
      </c>
      <c r="I7" s="200" t="s">
        <v>29</v>
      </c>
      <c r="J7" s="200" t="s">
        <v>10</v>
      </c>
      <c r="K7" s="201" t="s">
        <v>26</v>
      </c>
      <c r="L7" s="201" t="s">
        <v>28</v>
      </c>
      <c r="M7" s="201" t="s">
        <v>29</v>
      </c>
      <c r="N7" s="201" t="s">
        <v>10</v>
      </c>
      <c r="O7" s="202" t="s">
        <v>26</v>
      </c>
      <c r="P7" s="202" t="s">
        <v>28</v>
      </c>
      <c r="Q7" s="202" t="s">
        <v>29</v>
      </c>
      <c r="R7" s="202" t="s">
        <v>10</v>
      </c>
      <c r="S7" s="203" t="s">
        <v>26</v>
      </c>
      <c r="T7" s="203" t="s">
        <v>28</v>
      </c>
      <c r="U7" s="203" t="s">
        <v>29</v>
      </c>
      <c r="V7" s="203" t="s">
        <v>10</v>
      </c>
      <c r="W7" s="202" t="s">
        <v>26</v>
      </c>
      <c r="X7" s="202" t="s">
        <v>28</v>
      </c>
      <c r="Y7" s="202" t="s">
        <v>29</v>
      </c>
      <c r="Z7" s="202" t="s">
        <v>10</v>
      </c>
      <c r="AA7" s="203" t="s">
        <v>26</v>
      </c>
      <c r="AB7" s="203" t="s">
        <v>28</v>
      </c>
      <c r="AC7" s="203" t="s">
        <v>29</v>
      </c>
      <c r="AD7" s="203" t="s">
        <v>10</v>
      </c>
      <c r="AE7" s="202" t="s">
        <v>26</v>
      </c>
      <c r="AF7" s="202" t="s">
        <v>28</v>
      </c>
      <c r="AG7" s="202" t="s">
        <v>29</v>
      </c>
      <c r="AH7" s="202" t="s">
        <v>10</v>
      </c>
      <c r="AI7" s="203" t="s">
        <v>26</v>
      </c>
      <c r="AJ7" s="203" t="s">
        <v>28</v>
      </c>
      <c r="AK7" s="203" t="s">
        <v>29</v>
      </c>
      <c r="AL7" s="203" t="s">
        <v>10</v>
      </c>
      <c r="AM7" s="209" t="s">
        <v>26</v>
      </c>
      <c r="AN7" s="209" t="s">
        <v>28</v>
      </c>
      <c r="AO7" s="209" t="s">
        <v>29</v>
      </c>
      <c r="AP7" s="209" t="s">
        <v>10</v>
      </c>
      <c r="AQ7" s="210" t="s">
        <v>26</v>
      </c>
      <c r="AR7" s="210" t="s">
        <v>28</v>
      </c>
      <c r="AS7" s="210" t="s">
        <v>29</v>
      </c>
      <c r="AT7" s="210" t="s">
        <v>10</v>
      </c>
      <c r="AU7" s="446"/>
      <c r="AV7" s="446"/>
      <c r="AW7" s="446"/>
    </row>
    <row r="8" spans="1:50" s="112" customFormat="1" ht="32.25" customHeight="1">
      <c r="A8" s="452" t="s">
        <v>22</v>
      </c>
      <c r="B8" s="453"/>
      <c r="C8" s="453"/>
      <c r="D8" s="453"/>
      <c r="E8" s="453"/>
      <c r="F8" s="453"/>
      <c r="G8" s="453"/>
      <c r="H8" s="453"/>
      <c r="I8" s="453"/>
      <c r="J8" s="453"/>
      <c r="K8" s="453"/>
      <c r="L8" s="453"/>
      <c r="M8" s="453"/>
      <c r="N8" s="453"/>
      <c r="O8" s="453"/>
      <c r="P8" s="453"/>
      <c r="Q8" s="453"/>
      <c r="R8" s="453"/>
      <c r="S8" s="453"/>
      <c r="T8" s="453"/>
      <c r="U8" s="453"/>
      <c r="V8" s="453"/>
      <c r="W8" s="453"/>
      <c r="X8" s="453"/>
      <c r="Y8" s="453"/>
      <c r="Z8" s="453"/>
      <c r="AA8" s="453"/>
      <c r="AB8" s="453"/>
      <c r="AC8" s="453"/>
      <c r="AD8" s="453"/>
      <c r="AE8" s="453"/>
      <c r="AF8" s="453"/>
      <c r="AG8" s="453"/>
      <c r="AH8" s="453"/>
      <c r="AI8" s="453"/>
      <c r="AJ8" s="453"/>
      <c r="AK8" s="453"/>
      <c r="AL8" s="453"/>
      <c r="AM8" s="453"/>
      <c r="AN8" s="453"/>
      <c r="AO8" s="453"/>
      <c r="AP8" s="453"/>
      <c r="AQ8" s="453"/>
      <c r="AR8" s="453"/>
      <c r="AS8" s="453"/>
      <c r="AT8" s="453"/>
      <c r="AU8" s="453"/>
      <c r="AV8" s="453"/>
      <c r="AW8" s="453"/>
    </row>
    <row r="9" spans="1:50" s="112" customFormat="1" ht="32.25" customHeight="1">
      <c r="A9" s="128">
        <v>1</v>
      </c>
      <c r="B9" s="172" t="s">
        <v>33</v>
      </c>
      <c r="C9" s="130"/>
      <c r="D9" s="131"/>
      <c r="E9" s="131"/>
      <c r="F9" s="131"/>
      <c r="G9" s="132"/>
      <c r="H9" s="132"/>
      <c r="I9" s="132"/>
      <c r="J9" s="133"/>
      <c r="K9" s="134"/>
      <c r="L9" s="134"/>
      <c r="M9" s="134"/>
      <c r="N9" s="134"/>
      <c r="O9" s="135"/>
      <c r="P9" s="135"/>
      <c r="Q9" s="135"/>
      <c r="R9" s="135"/>
      <c r="S9" s="136"/>
      <c r="T9" s="136"/>
      <c r="U9" s="136"/>
      <c r="V9" s="136"/>
      <c r="W9" s="135"/>
      <c r="X9" s="135"/>
      <c r="Y9" s="135"/>
      <c r="Z9" s="135"/>
      <c r="AA9" s="136"/>
      <c r="AB9" s="136"/>
      <c r="AC9" s="136"/>
      <c r="AD9" s="136"/>
      <c r="AE9" s="135"/>
      <c r="AF9" s="135"/>
      <c r="AG9" s="135"/>
      <c r="AH9" s="135"/>
      <c r="AI9" s="136"/>
      <c r="AJ9" s="136"/>
      <c r="AK9" s="136"/>
      <c r="AL9" s="136"/>
      <c r="AM9" s="137"/>
      <c r="AN9" s="137"/>
      <c r="AO9" s="137"/>
      <c r="AP9" s="137"/>
      <c r="AQ9" s="138"/>
      <c r="AR9" s="138"/>
      <c r="AS9" s="138"/>
      <c r="AT9" s="138"/>
      <c r="AU9" s="131">
        <v>180</v>
      </c>
      <c r="AV9" s="131">
        <v>315</v>
      </c>
      <c r="AW9" s="212">
        <v>13</v>
      </c>
      <c r="AX9" s="213"/>
    </row>
    <row r="10" spans="1:50" s="112" customFormat="1" ht="32.25" customHeight="1">
      <c r="A10" s="128">
        <v>2</v>
      </c>
      <c r="B10" s="172" t="s">
        <v>34</v>
      </c>
      <c r="C10" s="130"/>
      <c r="D10" s="131"/>
      <c r="E10" s="131"/>
      <c r="F10" s="131"/>
      <c r="G10" s="132"/>
      <c r="H10" s="132"/>
      <c r="I10" s="132"/>
      <c r="J10" s="133"/>
      <c r="K10" s="134"/>
      <c r="L10" s="134"/>
      <c r="M10" s="134"/>
      <c r="N10" s="134"/>
      <c r="O10" s="135"/>
      <c r="P10" s="135"/>
      <c r="Q10" s="135"/>
      <c r="R10" s="135"/>
      <c r="S10" s="136"/>
      <c r="T10" s="136"/>
      <c r="U10" s="136"/>
      <c r="V10" s="136"/>
      <c r="W10" s="135"/>
      <c r="X10" s="135"/>
      <c r="Y10" s="135"/>
      <c r="Z10" s="135"/>
      <c r="AA10" s="136"/>
      <c r="AB10" s="136"/>
      <c r="AC10" s="136"/>
      <c r="AD10" s="136"/>
      <c r="AE10" s="135"/>
      <c r="AF10" s="135"/>
      <c r="AG10" s="135"/>
      <c r="AH10" s="135"/>
      <c r="AI10" s="136"/>
      <c r="AJ10" s="136"/>
      <c r="AK10" s="136"/>
      <c r="AL10" s="136"/>
      <c r="AM10" s="137"/>
      <c r="AN10" s="137"/>
      <c r="AO10" s="137"/>
      <c r="AP10" s="137"/>
      <c r="AQ10" s="138"/>
      <c r="AR10" s="138"/>
      <c r="AS10" s="138"/>
      <c r="AT10" s="138"/>
      <c r="AU10" s="131">
        <v>60</v>
      </c>
      <c r="AV10" s="131">
        <v>60</v>
      </c>
      <c r="AW10" s="131">
        <v>0</v>
      </c>
    </row>
    <row r="11" spans="1:50" s="112" customFormat="1" ht="32.25" customHeight="1">
      <c r="A11" s="128">
        <v>3</v>
      </c>
      <c r="B11" s="172" t="s">
        <v>35</v>
      </c>
      <c r="C11" s="130"/>
      <c r="D11" s="131"/>
      <c r="E11" s="131"/>
      <c r="F11" s="131"/>
      <c r="G11" s="132"/>
      <c r="H11" s="132"/>
      <c r="I11" s="132"/>
      <c r="J11" s="132"/>
      <c r="K11" s="134"/>
      <c r="L11" s="134"/>
      <c r="M11" s="134"/>
      <c r="N11" s="134"/>
      <c r="O11" s="135"/>
      <c r="P11" s="135"/>
      <c r="Q11" s="135"/>
      <c r="R11" s="135"/>
      <c r="S11" s="136"/>
      <c r="T11" s="136"/>
      <c r="U11" s="136"/>
      <c r="V11" s="136"/>
      <c r="W11" s="135"/>
      <c r="X11" s="135"/>
      <c r="Y11" s="135"/>
      <c r="Z11" s="135"/>
      <c r="AA11" s="136"/>
      <c r="AB11" s="136"/>
      <c r="AC11" s="136"/>
      <c r="AD11" s="136"/>
      <c r="AE11" s="135"/>
      <c r="AF11" s="135"/>
      <c r="AG11" s="135"/>
      <c r="AH11" s="135"/>
      <c r="AI11" s="136"/>
      <c r="AJ11" s="136"/>
      <c r="AK11" s="136"/>
      <c r="AL11" s="136"/>
      <c r="AM11" s="137"/>
      <c r="AN11" s="137"/>
      <c r="AO11" s="137"/>
      <c r="AP11" s="137"/>
      <c r="AQ11" s="138"/>
      <c r="AR11" s="138"/>
      <c r="AS11" s="138"/>
      <c r="AT11" s="138"/>
      <c r="AU11" s="131">
        <v>30</v>
      </c>
      <c r="AV11" s="131">
        <v>30</v>
      </c>
      <c r="AW11" s="131">
        <v>1</v>
      </c>
    </row>
    <row r="12" spans="1:50" s="112" customFormat="1" ht="26.25" customHeight="1">
      <c r="A12" s="128">
        <v>4</v>
      </c>
      <c r="B12" s="172" t="s">
        <v>36</v>
      </c>
      <c r="C12" s="130"/>
      <c r="D12" s="131"/>
      <c r="E12" s="131"/>
      <c r="F12" s="131"/>
      <c r="G12" s="132"/>
      <c r="H12" s="132"/>
      <c r="I12" s="132"/>
      <c r="J12" s="132"/>
      <c r="K12" s="134"/>
      <c r="L12" s="134"/>
      <c r="M12" s="134"/>
      <c r="N12" s="371"/>
      <c r="O12" s="135"/>
      <c r="P12" s="135"/>
      <c r="Q12" s="135"/>
      <c r="R12" s="135"/>
      <c r="S12" s="136"/>
      <c r="T12" s="136"/>
      <c r="U12" s="136"/>
      <c r="V12" s="136"/>
      <c r="W12" s="135"/>
      <c r="X12" s="135"/>
      <c r="Y12" s="135"/>
      <c r="Z12" s="135"/>
      <c r="AA12" s="136"/>
      <c r="AB12" s="136"/>
      <c r="AC12" s="136"/>
      <c r="AD12" s="136"/>
      <c r="AE12" s="135"/>
      <c r="AF12" s="135"/>
      <c r="AG12" s="135"/>
      <c r="AH12" s="135"/>
      <c r="AI12" s="136"/>
      <c r="AJ12" s="136"/>
      <c r="AK12" s="136"/>
      <c r="AL12" s="136"/>
      <c r="AM12" s="137"/>
      <c r="AN12" s="137"/>
      <c r="AO12" s="137"/>
      <c r="AP12" s="137"/>
      <c r="AQ12" s="138"/>
      <c r="AR12" s="138"/>
      <c r="AS12" s="138"/>
      <c r="AT12" s="138"/>
      <c r="AU12" s="131">
        <v>15</v>
      </c>
      <c r="AV12" s="365">
        <v>30</v>
      </c>
      <c r="AW12" s="365">
        <v>1</v>
      </c>
    </row>
    <row r="13" spans="1:50" s="112" customFormat="1" ht="32.25" customHeight="1">
      <c r="A13" s="128">
        <v>5</v>
      </c>
      <c r="B13" s="172" t="s">
        <v>41</v>
      </c>
      <c r="C13" s="130"/>
      <c r="D13" s="131"/>
      <c r="E13" s="131"/>
      <c r="F13" s="131"/>
      <c r="G13" s="132"/>
      <c r="H13" s="132"/>
      <c r="I13" s="132"/>
      <c r="J13" s="132"/>
      <c r="K13" s="134"/>
      <c r="L13" s="134"/>
      <c r="M13" s="134"/>
      <c r="N13" s="372"/>
      <c r="O13" s="135"/>
      <c r="P13" s="135"/>
      <c r="Q13" s="135"/>
      <c r="R13" s="135"/>
      <c r="S13" s="136"/>
      <c r="T13" s="136"/>
      <c r="U13" s="136"/>
      <c r="V13" s="136"/>
      <c r="W13" s="135"/>
      <c r="X13" s="135"/>
      <c r="Y13" s="135"/>
      <c r="Z13" s="135"/>
      <c r="AA13" s="136"/>
      <c r="AB13" s="136"/>
      <c r="AC13" s="136"/>
      <c r="AD13" s="136"/>
      <c r="AE13" s="135"/>
      <c r="AF13" s="135"/>
      <c r="AG13" s="135"/>
      <c r="AH13" s="135"/>
      <c r="AI13" s="136"/>
      <c r="AJ13" s="136"/>
      <c r="AK13" s="136"/>
      <c r="AL13" s="136"/>
      <c r="AM13" s="137"/>
      <c r="AN13" s="137"/>
      <c r="AO13" s="137"/>
      <c r="AP13" s="137"/>
      <c r="AQ13" s="138"/>
      <c r="AR13" s="138"/>
      <c r="AS13" s="138"/>
      <c r="AT13" s="138"/>
      <c r="AU13" s="131">
        <v>15</v>
      </c>
      <c r="AV13" s="367"/>
      <c r="AW13" s="367"/>
    </row>
    <row r="14" spans="1:50" s="112" customFormat="1" ht="54.75" customHeight="1">
      <c r="A14" s="385">
        <v>6</v>
      </c>
      <c r="B14" s="129" t="s">
        <v>69</v>
      </c>
      <c r="C14" s="130"/>
      <c r="D14" s="131"/>
      <c r="E14" s="131"/>
      <c r="F14" s="131"/>
      <c r="G14" s="132"/>
      <c r="H14" s="132"/>
      <c r="I14" s="132"/>
      <c r="J14" s="132"/>
      <c r="K14" s="134"/>
      <c r="L14" s="134"/>
      <c r="M14" s="134"/>
      <c r="N14" s="139"/>
      <c r="O14" s="135"/>
      <c r="P14" s="135"/>
      <c r="Q14" s="135"/>
      <c r="R14" s="135"/>
      <c r="S14" s="136"/>
      <c r="T14" s="136"/>
      <c r="U14" s="136"/>
      <c r="V14" s="136"/>
      <c r="W14" s="135"/>
      <c r="X14" s="135"/>
      <c r="Y14" s="135"/>
      <c r="Z14" s="135"/>
      <c r="AA14" s="136"/>
      <c r="AB14" s="136"/>
      <c r="AC14" s="136"/>
      <c r="AD14" s="136"/>
      <c r="AE14" s="135"/>
      <c r="AF14" s="135"/>
      <c r="AG14" s="135"/>
      <c r="AH14" s="135"/>
      <c r="AI14" s="136"/>
      <c r="AJ14" s="136"/>
      <c r="AK14" s="136"/>
      <c r="AL14" s="136"/>
      <c r="AM14" s="137"/>
      <c r="AN14" s="137"/>
      <c r="AO14" s="137"/>
      <c r="AP14" s="137"/>
      <c r="AQ14" s="138"/>
      <c r="AR14" s="138"/>
      <c r="AS14" s="138"/>
      <c r="AT14" s="138"/>
      <c r="AU14" s="131">
        <v>75</v>
      </c>
      <c r="AV14" s="140">
        <v>150</v>
      </c>
      <c r="AW14" s="131">
        <v>5</v>
      </c>
    </row>
    <row r="15" spans="1:50" s="112" customFormat="1" ht="32.25" customHeight="1">
      <c r="A15" s="386"/>
      <c r="B15" s="141" t="s">
        <v>70</v>
      </c>
      <c r="C15" s="130"/>
      <c r="D15" s="131"/>
      <c r="E15" s="131"/>
      <c r="F15" s="131"/>
      <c r="G15" s="132"/>
      <c r="H15" s="132"/>
      <c r="I15" s="132"/>
      <c r="J15" s="132"/>
      <c r="K15" s="134"/>
      <c r="L15" s="134"/>
      <c r="M15" s="134"/>
      <c r="N15" s="139"/>
      <c r="O15" s="135"/>
      <c r="P15" s="135"/>
      <c r="Q15" s="135"/>
      <c r="R15" s="135"/>
      <c r="S15" s="136"/>
      <c r="T15" s="136"/>
      <c r="U15" s="136"/>
      <c r="V15" s="136"/>
      <c r="W15" s="135"/>
      <c r="X15" s="135"/>
      <c r="Y15" s="135"/>
      <c r="Z15" s="135"/>
      <c r="AA15" s="136"/>
      <c r="AB15" s="136"/>
      <c r="AC15" s="136"/>
      <c r="AD15" s="136"/>
      <c r="AE15" s="135"/>
      <c r="AF15" s="135"/>
      <c r="AG15" s="135"/>
      <c r="AH15" s="135"/>
      <c r="AI15" s="136"/>
      <c r="AJ15" s="136"/>
      <c r="AK15" s="136"/>
      <c r="AL15" s="136"/>
      <c r="AM15" s="137"/>
      <c r="AN15" s="137"/>
      <c r="AO15" s="137"/>
      <c r="AP15" s="137"/>
      <c r="AQ15" s="138"/>
      <c r="AR15" s="138"/>
      <c r="AS15" s="138"/>
      <c r="AT15" s="138"/>
      <c r="AU15" s="142"/>
      <c r="AV15" s="143"/>
      <c r="AW15" s="142"/>
    </row>
    <row r="16" spans="1:50" s="112" customFormat="1" ht="32.25" customHeight="1">
      <c r="A16" s="387"/>
      <c r="B16" s="144" t="s">
        <v>71</v>
      </c>
      <c r="C16" s="130"/>
      <c r="D16" s="131"/>
      <c r="E16" s="131"/>
      <c r="F16" s="131"/>
      <c r="G16" s="132"/>
      <c r="H16" s="132"/>
      <c r="I16" s="132"/>
      <c r="J16" s="132"/>
      <c r="K16" s="134"/>
      <c r="L16" s="134"/>
      <c r="M16" s="134"/>
      <c r="N16" s="139"/>
      <c r="O16" s="135"/>
      <c r="P16" s="135"/>
      <c r="Q16" s="135"/>
      <c r="R16" s="135"/>
      <c r="S16" s="136"/>
      <c r="T16" s="136"/>
      <c r="U16" s="136"/>
      <c r="V16" s="136"/>
      <c r="W16" s="135"/>
      <c r="X16" s="135"/>
      <c r="Y16" s="135"/>
      <c r="Z16" s="135"/>
      <c r="AA16" s="136"/>
      <c r="AB16" s="136"/>
      <c r="AC16" s="136"/>
      <c r="AD16" s="136"/>
      <c r="AE16" s="135"/>
      <c r="AF16" s="135"/>
      <c r="AG16" s="135"/>
      <c r="AH16" s="135"/>
      <c r="AI16" s="136"/>
      <c r="AJ16" s="136"/>
      <c r="AK16" s="136"/>
      <c r="AL16" s="136"/>
      <c r="AM16" s="137"/>
      <c r="AN16" s="137"/>
      <c r="AO16" s="137"/>
      <c r="AP16" s="137"/>
      <c r="AQ16" s="138"/>
      <c r="AR16" s="138"/>
      <c r="AS16" s="138"/>
      <c r="AT16" s="138"/>
      <c r="AU16" s="142"/>
      <c r="AV16" s="143"/>
      <c r="AW16" s="142"/>
    </row>
    <row r="17" spans="1:55" s="112" customFormat="1" ht="57" customHeight="1">
      <c r="A17" s="385">
        <v>7</v>
      </c>
      <c r="B17" s="145" t="s">
        <v>72</v>
      </c>
      <c r="C17" s="130"/>
      <c r="D17" s="131"/>
      <c r="E17" s="131"/>
      <c r="F17" s="131"/>
      <c r="G17" s="132"/>
      <c r="H17" s="132"/>
      <c r="I17" s="132"/>
      <c r="J17" s="132"/>
      <c r="K17" s="134"/>
      <c r="L17" s="134"/>
      <c r="M17" s="134"/>
      <c r="N17" s="139"/>
      <c r="O17" s="135"/>
      <c r="P17" s="135"/>
      <c r="Q17" s="135"/>
      <c r="R17" s="135"/>
      <c r="S17" s="136"/>
      <c r="T17" s="136"/>
      <c r="U17" s="136"/>
      <c r="V17" s="136"/>
      <c r="W17" s="135"/>
      <c r="X17" s="135"/>
      <c r="Y17" s="135"/>
      <c r="Z17" s="135"/>
      <c r="AA17" s="136"/>
      <c r="AB17" s="136"/>
      <c r="AC17" s="136"/>
      <c r="AD17" s="136"/>
      <c r="AE17" s="135"/>
      <c r="AF17" s="135"/>
      <c r="AG17" s="135"/>
      <c r="AH17" s="135"/>
      <c r="AI17" s="136"/>
      <c r="AJ17" s="136"/>
      <c r="AK17" s="136"/>
      <c r="AL17" s="136"/>
      <c r="AM17" s="137"/>
      <c r="AN17" s="137"/>
      <c r="AO17" s="137"/>
      <c r="AP17" s="137"/>
      <c r="AQ17" s="138"/>
      <c r="AR17" s="138"/>
      <c r="AS17" s="138"/>
      <c r="AT17" s="138"/>
      <c r="AU17" s="131">
        <v>30</v>
      </c>
      <c r="AV17" s="140">
        <v>60</v>
      </c>
      <c r="AW17" s="131">
        <v>2</v>
      </c>
    </row>
    <row r="18" spans="1:55" s="112" customFormat="1" ht="33.75" customHeight="1">
      <c r="A18" s="386"/>
      <c r="B18" s="146" t="s">
        <v>70</v>
      </c>
      <c r="C18" s="130"/>
      <c r="D18" s="131"/>
      <c r="E18" s="131"/>
      <c r="F18" s="131"/>
      <c r="G18" s="132"/>
      <c r="H18" s="132"/>
      <c r="I18" s="132"/>
      <c r="J18" s="132"/>
      <c r="K18" s="134"/>
      <c r="L18" s="134"/>
      <c r="M18" s="134"/>
      <c r="N18" s="134"/>
      <c r="O18" s="135"/>
      <c r="P18" s="135"/>
      <c r="Q18" s="135"/>
      <c r="R18" s="135"/>
      <c r="S18" s="136"/>
      <c r="T18" s="136"/>
      <c r="U18" s="136"/>
      <c r="V18" s="136"/>
      <c r="W18" s="135"/>
      <c r="X18" s="135"/>
      <c r="Y18" s="135"/>
      <c r="Z18" s="135"/>
      <c r="AA18" s="136"/>
      <c r="AB18" s="136"/>
      <c r="AC18" s="136"/>
      <c r="AD18" s="136"/>
      <c r="AE18" s="135"/>
      <c r="AF18" s="135"/>
      <c r="AG18" s="135"/>
      <c r="AH18" s="135"/>
      <c r="AI18" s="136"/>
      <c r="AJ18" s="136"/>
      <c r="AK18" s="136"/>
      <c r="AL18" s="136"/>
      <c r="AM18" s="137"/>
      <c r="AN18" s="137"/>
      <c r="AO18" s="137"/>
      <c r="AP18" s="137"/>
      <c r="AQ18" s="138"/>
      <c r="AR18" s="138"/>
      <c r="AS18" s="138"/>
      <c r="AT18" s="138"/>
      <c r="AU18" s="147"/>
      <c r="AV18" s="147"/>
      <c r="AW18" s="70"/>
    </row>
    <row r="19" spans="1:55" s="112" customFormat="1" ht="33.75" customHeight="1">
      <c r="A19" s="387"/>
      <c r="B19" s="148" t="s">
        <v>71</v>
      </c>
      <c r="C19" s="130"/>
      <c r="D19" s="131"/>
      <c r="E19" s="131"/>
      <c r="F19" s="131"/>
      <c r="G19" s="132"/>
      <c r="H19" s="132"/>
      <c r="I19" s="132"/>
      <c r="J19" s="132"/>
      <c r="K19" s="134"/>
      <c r="L19" s="134"/>
      <c r="M19" s="134"/>
      <c r="N19" s="134"/>
      <c r="O19" s="135"/>
      <c r="P19" s="135"/>
      <c r="Q19" s="135"/>
      <c r="R19" s="135"/>
      <c r="S19" s="136"/>
      <c r="T19" s="136"/>
      <c r="U19" s="136"/>
      <c r="V19" s="136"/>
      <c r="W19" s="135"/>
      <c r="X19" s="135"/>
      <c r="Y19" s="135"/>
      <c r="Z19" s="135"/>
      <c r="AA19" s="136"/>
      <c r="AB19" s="136"/>
      <c r="AC19" s="136"/>
      <c r="AD19" s="136"/>
      <c r="AE19" s="135"/>
      <c r="AF19" s="135"/>
      <c r="AG19" s="135"/>
      <c r="AH19" s="135"/>
      <c r="AI19" s="136"/>
      <c r="AJ19" s="136"/>
      <c r="AK19" s="136"/>
      <c r="AL19" s="136"/>
      <c r="AM19" s="137"/>
      <c r="AN19" s="137"/>
      <c r="AO19" s="137"/>
      <c r="AP19" s="137"/>
      <c r="AQ19" s="138"/>
      <c r="AR19" s="138"/>
      <c r="AS19" s="138"/>
      <c r="AT19" s="138"/>
      <c r="AU19" s="147"/>
      <c r="AV19" s="147"/>
      <c r="AW19" s="70"/>
    </row>
    <row r="20" spans="1:55" s="112" customFormat="1" ht="32.25" customHeight="1">
      <c r="A20" s="128">
        <v>8</v>
      </c>
      <c r="B20" s="172" t="s">
        <v>44</v>
      </c>
      <c r="C20" s="130"/>
      <c r="D20" s="131"/>
      <c r="E20" s="131"/>
      <c r="F20" s="131"/>
      <c r="G20" s="132"/>
      <c r="H20" s="132"/>
      <c r="I20" s="132"/>
      <c r="J20" s="132"/>
      <c r="K20" s="134"/>
      <c r="L20" s="134"/>
      <c r="M20" s="134"/>
      <c r="N20" s="134"/>
      <c r="O20" s="135"/>
      <c r="P20" s="135"/>
      <c r="Q20" s="135"/>
      <c r="R20" s="135"/>
      <c r="S20" s="136"/>
      <c r="T20" s="136"/>
      <c r="U20" s="136"/>
      <c r="V20" s="136"/>
      <c r="W20" s="135"/>
      <c r="X20" s="135"/>
      <c r="Y20" s="135"/>
      <c r="Z20" s="135"/>
      <c r="AA20" s="136"/>
      <c r="AB20" s="136"/>
      <c r="AC20" s="136"/>
      <c r="AD20" s="136"/>
      <c r="AE20" s="135"/>
      <c r="AF20" s="135"/>
      <c r="AG20" s="135"/>
      <c r="AH20" s="135"/>
      <c r="AI20" s="136"/>
      <c r="AJ20" s="136"/>
      <c r="AK20" s="136"/>
      <c r="AL20" s="136"/>
      <c r="AM20" s="137"/>
      <c r="AN20" s="137"/>
      <c r="AO20" s="137"/>
      <c r="AP20" s="137"/>
      <c r="AQ20" s="138"/>
      <c r="AR20" s="138"/>
      <c r="AS20" s="138"/>
      <c r="AT20" s="138"/>
      <c r="AU20" s="131">
        <v>2</v>
      </c>
      <c r="AV20" s="131">
        <v>2</v>
      </c>
      <c r="AW20" s="131">
        <v>0</v>
      </c>
    </row>
    <row r="21" spans="1:55" s="112" customFormat="1" ht="26.25" customHeight="1">
      <c r="A21" s="128">
        <v>9</v>
      </c>
      <c r="B21" s="172" t="s">
        <v>37</v>
      </c>
      <c r="C21" s="130"/>
      <c r="D21" s="131"/>
      <c r="E21" s="131"/>
      <c r="F21" s="131"/>
      <c r="G21" s="132"/>
      <c r="H21" s="132"/>
      <c r="I21" s="132"/>
      <c r="J21" s="132"/>
      <c r="K21" s="134"/>
      <c r="L21" s="134"/>
      <c r="M21" s="134"/>
      <c r="N21" s="134"/>
      <c r="O21" s="135"/>
      <c r="P21" s="135"/>
      <c r="Q21" s="135"/>
      <c r="R21" s="135"/>
      <c r="S21" s="136"/>
      <c r="T21" s="136"/>
      <c r="U21" s="136"/>
      <c r="V21" s="136"/>
      <c r="W21" s="135"/>
      <c r="X21" s="135"/>
      <c r="Y21" s="135"/>
      <c r="Z21" s="135"/>
      <c r="AA21" s="136"/>
      <c r="AB21" s="136"/>
      <c r="AC21" s="136"/>
      <c r="AD21" s="136"/>
      <c r="AE21" s="135"/>
      <c r="AF21" s="135"/>
      <c r="AG21" s="135"/>
      <c r="AH21" s="135"/>
      <c r="AI21" s="136"/>
      <c r="AJ21" s="136"/>
      <c r="AK21" s="136"/>
      <c r="AL21" s="136"/>
      <c r="AM21" s="137"/>
      <c r="AN21" s="137"/>
      <c r="AO21" s="137"/>
      <c r="AP21" s="137"/>
      <c r="AQ21" s="138"/>
      <c r="AR21" s="138"/>
      <c r="AS21" s="138"/>
      <c r="AT21" s="138"/>
      <c r="AU21" s="131">
        <v>2</v>
      </c>
      <c r="AV21" s="131">
        <v>2</v>
      </c>
      <c r="AW21" s="131">
        <v>0</v>
      </c>
    </row>
    <row r="22" spans="1:55" s="215" customFormat="1" ht="32.25" customHeight="1">
      <c r="A22" s="375" t="s">
        <v>12</v>
      </c>
      <c r="B22" s="376"/>
      <c r="C22" s="131"/>
      <c r="D22" s="131"/>
      <c r="E22" s="131"/>
      <c r="F22" s="131"/>
      <c r="G22" s="149">
        <f t="shared" ref="G22:AT22" si="0">SUM(G9:G21)</f>
        <v>0</v>
      </c>
      <c r="H22" s="149">
        <f t="shared" si="0"/>
        <v>0</v>
      </c>
      <c r="I22" s="149">
        <f t="shared" si="0"/>
        <v>0</v>
      </c>
      <c r="J22" s="149">
        <f t="shared" si="0"/>
        <v>0</v>
      </c>
      <c r="K22" s="149">
        <f t="shared" si="0"/>
        <v>0</v>
      </c>
      <c r="L22" s="149">
        <f t="shared" si="0"/>
        <v>0</v>
      </c>
      <c r="M22" s="149">
        <f t="shared" si="0"/>
        <v>0</v>
      </c>
      <c r="N22" s="149">
        <f t="shared" si="0"/>
        <v>0</v>
      </c>
      <c r="O22" s="149">
        <f t="shared" si="0"/>
        <v>0</v>
      </c>
      <c r="P22" s="149">
        <f t="shared" si="0"/>
        <v>0</v>
      </c>
      <c r="Q22" s="149">
        <f t="shared" si="0"/>
        <v>0</v>
      </c>
      <c r="R22" s="149">
        <f t="shared" si="0"/>
        <v>0</v>
      </c>
      <c r="S22" s="149">
        <f t="shared" si="0"/>
        <v>0</v>
      </c>
      <c r="T22" s="149">
        <f t="shared" si="0"/>
        <v>0</v>
      </c>
      <c r="U22" s="149">
        <f t="shared" si="0"/>
        <v>0</v>
      </c>
      <c r="V22" s="149">
        <f t="shared" si="0"/>
        <v>0</v>
      </c>
      <c r="W22" s="149">
        <f t="shared" ref="W22:AL22" si="1">SUM(W9:W21)</f>
        <v>0</v>
      </c>
      <c r="X22" s="149">
        <f t="shared" si="1"/>
        <v>0</v>
      </c>
      <c r="Y22" s="149">
        <f t="shared" si="1"/>
        <v>0</v>
      </c>
      <c r="Z22" s="149">
        <f t="shared" si="1"/>
        <v>0</v>
      </c>
      <c r="AA22" s="149">
        <f t="shared" si="1"/>
        <v>0</v>
      </c>
      <c r="AB22" s="149">
        <f t="shared" si="1"/>
        <v>0</v>
      </c>
      <c r="AC22" s="149">
        <f t="shared" si="1"/>
        <v>0</v>
      </c>
      <c r="AD22" s="149">
        <f t="shared" si="1"/>
        <v>0</v>
      </c>
      <c r="AE22" s="149">
        <f t="shared" si="1"/>
        <v>0</v>
      </c>
      <c r="AF22" s="149">
        <f t="shared" si="1"/>
        <v>0</v>
      </c>
      <c r="AG22" s="149">
        <f t="shared" si="1"/>
        <v>0</v>
      </c>
      <c r="AH22" s="149">
        <f t="shared" si="1"/>
        <v>0</v>
      </c>
      <c r="AI22" s="149">
        <f t="shared" si="1"/>
        <v>0</v>
      </c>
      <c r="AJ22" s="149">
        <f t="shared" si="1"/>
        <v>0</v>
      </c>
      <c r="AK22" s="149">
        <f t="shared" si="1"/>
        <v>0</v>
      </c>
      <c r="AL22" s="149">
        <f t="shared" si="1"/>
        <v>0</v>
      </c>
      <c r="AM22" s="149">
        <f t="shared" si="0"/>
        <v>0</v>
      </c>
      <c r="AN22" s="149">
        <f t="shared" si="0"/>
        <v>0</v>
      </c>
      <c r="AO22" s="149">
        <f t="shared" si="0"/>
        <v>0</v>
      </c>
      <c r="AP22" s="149">
        <f t="shared" si="0"/>
        <v>0</v>
      </c>
      <c r="AQ22" s="149">
        <f t="shared" si="0"/>
        <v>0</v>
      </c>
      <c r="AR22" s="149">
        <f t="shared" si="0"/>
        <v>0</v>
      </c>
      <c r="AS22" s="149">
        <f t="shared" si="0"/>
        <v>0</v>
      </c>
      <c r="AT22" s="149">
        <f t="shared" si="0"/>
        <v>0</v>
      </c>
      <c r="AU22" s="149">
        <v>409</v>
      </c>
      <c r="AV22" s="149">
        <v>649</v>
      </c>
      <c r="AW22" s="149">
        <v>22</v>
      </c>
      <c r="AX22" s="213"/>
      <c r="AY22" s="214"/>
      <c r="BA22" s="112"/>
      <c r="BB22" s="112"/>
      <c r="BC22" s="112"/>
    </row>
    <row r="23" spans="1:55" s="112" customFormat="1" ht="32.25" customHeight="1">
      <c r="A23" s="373" t="s">
        <v>23</v>
      </c>
      <c r="B23" s="374"/>
      <c r="C23" s="374"/>
      <c r="D23" s="374"/>
      <c r="E23" s="374"/>
      <c r="F23" s="374"/>
      <c r="G23" s="374"/>
      <c r="H23" s="374"/>
      <c r="I23" s="374"/>
      <c r="J23" s="374"/>
      <c r="K23" s="374"/>
      <c r="L23" s="374"/>
      <c r="M23" s="374"/>
      <c r="N23" s="374"/>
      <c r="O23" s="374"/>
      <c r="P23" s="374"/>
      <c r="Q23" s="374"/>
      <c r="R23" s="374"/>
      <c r="S23" s="374"/>
      <c r="T23" s="374"/>
      <c r="U23" s="374"/>
      <c r="V23" s="374"/>
      <c r="W23" s="374"/>
      <c r="X23" s="374"/>
      <c r="Y23" s="374"/>
      <c r="Z23" s="374"/>
      <c r="AA23" s="374"/>
      <c r="AB23" s="374"/>
      <c r="AC23" s="374"/>
      <c r="AD23" s="374"/>
      <c r="AE23" s="374"/>
      <c r="AF23" s="374"/>
      <c r="AG23" s="374"/>
      <c r="AH23" s="374"/>
      <c r="AI23" s="374"/>
      <c r="AJ23" s="374"/>
      <c r="AK23" s="374"/>
      <c r="AL23" s="374"/>
      <c r="AM23" s="374"/>
      <c r="AN23" s="374"/>
      <c r="AO23" s="374"/>
      <c r="AP23" s="374"/>
      <c r="AQ23" s="374"/>
      <c r="AR23" s="374"/>
      <c r="AS23" s="374"/>
      <c r="AT23" s="374"/>
      <c r="AU23" s="374"/>
      <c r="AV23" s="374"/>
      <c r="AW23" s="374"/>
    </row>
    <row r="24" spans="1:55" s="112" customFormat="1" ht="32.25" customHeight="1">
      <c r="A24" s="152">
        <v>1</v>
      </c>
      <c r="B24" s="153"/>
      <c r="C24" s="130"/>
      <c r="D24" s="131"/>
      <c r="E24" s="131"/>
      <c r="F24" s="154"/>
      <c r="G24" s="132"/>
      <c r="H24" s="132"/>
      <c r="I24" s="132"/>
      <c r="J24" s="132"/>
      <c r="K24" s="134"/>
      <c r="L24" s="134"/>
      <c r="M24" s="134"/>
      <c r="N24" s="134"/>
      <c r="O24" s="135"/>
      <c r="P24" s="135"/>
      <c r="Q24" s="135"/>
      <c r="R24" s="135"/>
      <c r="S24" s="136"/>
      <c r="T24" s="136"/>
      <c r="U24" s="136"/>
      <c r="V24" s="136"/>
      <c r="W24" s="135"/>
      <c r="X24" s="135"/>
      <c r="Y24" s="135"/>
      <c r="Z24" s="135"/>
      <c r="AA24" s="136"/>
      <c r="AB24" s="136"/>
      <c r="AC24" s="136"/>
      <c r="AD24" s="136"/>
      <c r="AE24" s="135"/>
      <c r="AF24" s="135"/>
      <c r="AG24" s="135"/>
      <c r="AH24" s="135"/>
      <c r="AI24" s="136"/>
      <c r="AJ24" s="136"/>
      <c r="AK24" s="136"/>
      <c r="AL24" s="136"/>
      <c r="AM24" s="137"/>
      <c r="AN24" s="137"/>
      <c r="AO24" s="137"/>
      <c r="AP24" s="137"/>
      <c r="AQ24" s="138"/>
      <c r="AR24" s="138"/>
      <c r="AS24" s="138"/>
      <c r="AT24" s="138"/>
      <c r="AU24" s="131"/>
      <c r="AV24" s="131"/>
      <c r="AW24" s="131"/>
    </row>
    <row r="25" spans="1:55" s="112" customFormat="1" ht="32.25" customHeight="1">
      <c r="A25" s="152">
        <v>2</v>
      </c>
      <c r="B25" s="153"/>
      <c r="C25" s="130"/>
      <c r="D25" s="131"/>
      <c r="E25" s="131"/>
      <c r="F25" s="154"/>
      <c r="G25" s="132"/>
      <c r="H25" s="132"/>
      <c r="I25" s="132"/>
      <c r="J25" s="132"/>
      <c r="K25" s="134"/>
      <c r="L25" s="134"/>
      <c r="M25" s="134"/>
      <c r="N25" s="134"/>
      <c r="O25" s="135"/>
      <c r="P25" s="135"/>
      <c r="Q25" s="135"/>
      <c r="R25" s="135"/>
      <c r="S25" s="136"/>
      <c r="T25" s="136"/>
      <c r="U25" s="136"/>
      <c r="V25" s="136"/>
      <c r="W25" s="135"/>
      <c r="X25" s="135"/>
      <c r="Y25" s="135"/>
      <c r="Z25" s="135"/>
      <c r="AA25" s="136"/>
      <c r="AB25" s="136"/>
      <c r="AC25" s="136"/>
      <c r="AD25" s="136"/>
      <c r="AE25" s="135"/>
      <c r="AF25" s="135"/>
      <c r="AG25" s="135"/>
      <c r="AH25" s="135"/>
      <c r="AI25" s="136"/>
      <c r="AJ25" s="136"/>
      <c r="AK25" s="136"/>
      <c r="AL25" s="136"/>
      <c r="AM25" s="137"/>
      <c r="AN25" s="137"/>
      <c r="AO25" s="137"/>
      <c r="AP25" s="137"/>
      <c r="AQ25" s="138"/>
      <c r="AR25" s="138"/>
      <c r="AS25" s="138"/>
      <c r="AT25" s="138"/>
      <c r="AU25" s="131"/>
      <c r="AV25" s="131"/>
      <c r="AW25" s="131"/>
    </row>
    <row r="26" spans="1:55" s="112" customFormat="1" ht="50.25" customHeight="1">
      <c r="A26" s="152">
        <v>3</v>
      </c>
      <c r="B26" s="155"/>
      <c r="C26" s="130"/>
      <c r="D26" s="131"/>
      <c r="E26" s="131"/>
      <c r="F26" s="154"/>
      <c r="G26" s="132"/>
      <c r="H26" s="132"/>
      <c r="I26" s="132"/>
      <c r="J26" s="132"/>
      <c r="K26" s="134"/>
      <c r="L26" s="134"/>
      <c r="M26" s="134"/>
      <c r="N26" s="134"/>
      <c r="O26" s="135"/>
      <c r="P26" s="135"/>
      <c r="Q26" s="135"/>
      <c r="R26" s="135"/>
      <c r="S26" s="136"/>
      <c r="T26" s="136"/>
      <c r="U26" s="136"/>
      <c r="V26" s="136"/>
      <c r="W26" s="135"/>
      <c r="X26" s="135"/>
      <c r="Y26" s="135"/>
      <c r="Z26" s="135"/>
      <c r="AA26" s="136"/>
      <c r="AB26" s="136"/>
      <c r="AC26" s="136"/>
      <c r="AD26" s="136"/>
      <c r="AE26" s="135"/>
      <c r="AF26" s="135"/>
      <c r="AG26" s="135"/>
      <c r="AH26" s="135"/>
      <c r="AI26" s="136"/>
      <c r="AJ26" s="136"/>
      <c r="AK26" s="136"/>
      <c r="AL26" s="136"/>
      <c r="AM26" s="137"/>
      <c r="AN26" s="137"/>
      <c r="AO26" s="137"/>
      <c r="AP26" s="137"/>
      <c r="AQ26" s="138"/>
      <c r="AR26" s="138"/>
      <c r="AS26" s="138"/>
      <c r="AT26" s="138"/>
      <c r="AU26" s="131"/>
      <c r="AV26" s="131"/>
      <c r="AW26" s="131"/>
    </row>
    <row r="27" spans="1:55" s="112" customFormat="1" ht="32.25" customHeight="1">
      <c r="A27" s="152">
        <v>4</v>
      </c>
      <c r="B27" s="153"/>
      <c r="C27" s="130"/>
      <c r="D27" s="131"/>
      <c r="E27" s="131"/>
      <c r="F27" s="131"/>
      <c r="G27" s="132"/>
      <c r="H27" s="132"/>
      <c r="I27" s="132"/>
      <c r="J27" s="132"/>
      <c r="K27" s="134"/>
      <c r="L27" s="134"/>
      <c r="M27" s="134"/>
      <c r="N27" s="134"/>
      <c r="O27" s="135"/>
      <c r="P27" s="135"/>
      <c r="Q27" s="135"/>
      <c r="R27" s="135"/>
      <c r="S27" s="136"/>
      <c r="T27" s="136"/>
      <c r="U27" s="136"/>
      <c r="V27" s="136"/>
      <c r="W27" s="135"/>
      <c r="X27" s="135"/>
      <c r="Y27" s="135"/>
      <c r="Z27" s="135"/>
      <c r="AA27" s="136"/>
      <c r="AB27" s="136"/>
      <c r="AC27" s="136"/>
      <c r="AD27" s="136"/>
      <c r="AE27" s="135"/>
      <c r="AF27" s="135"/>
      <c r="AG27" s="135"/>
      <c r="AH27" s="135"/>
      <c r="AI27" s="136"/>
      <c r="AJ27" s="136"/>
      <c r="AK27" s="136"/>
      <c r="AL27" s="136"/>
      <c r="AM27" s="137"/>
      <c r="AN27" s="137"/>
      <c r="AO27" s="137"/>
      <c r="AP27" s="137"/>
      <c r="AQ27" s="138"/>
      <c r="AR27" s="138"/>
      <c r="AS27" s="138"/>
      <c r="AT27" s="138"/>
      <c r="AU27" s="131"/>
      <c r="AV27" s="131"/>
      <c r="AW27" s="131"/>
    </row>
    <row r="28" spans="1:55" s="112" customFormat="1" ht="32.25" customHeight="1">
      <c r="A28" s="152">
        <v>5</v>
      </c>
      <c r="B28" s="153"/>
      <c r="C28" s="130"/>
      <c r="D28" s="131"/>
      <c r="E28" s="131"/>
      <c r="F28" s="131"/>
      <c r="G28" s="132"/>
      <c r="H28" s="132"/>
      <c r="I28" s="132"/>
      <c r="J28" s="132"/>
      <c r="K28" s="134"/>
      <c r="L28" s="134"/>
      <c r="M28" s="134"/>
      <c r="N28" s="134"/>
      <c r="O28" s="135"/>
      <c r="P28" s="135"/>
      <c r="Q28" s="135"/>
      <c r="R28" s="135"/>
      <c r="S28" s="136"/>
      <c r="T28" s="136"/>
      <c r="U28" s="136"/>
      <c r="V28" s="136"/>
      <c r="W28" s="135"/>
      <c r="X28" s="135"/>
      <c r="Y28" s="135"/>
      <c r="Z28" s="135"/>
      <c r="AA28" s="136"/>
      <c r="AB28" s="136"/>
      <c r="AC28" s="136"/>
      <c r="AD28" s="136"/>
      <c r="AE28" s="135"/>
      <c r="AF28" s="135"/>
      <c r="AG28" s="135"/>
      <c r="AH28" s="135"/>
      <c r="AI28" s="136"/>
      <c r="AJ28" s="136"/>
      <c r="AK28" s="136"/>
      <c r="AL28" s="136"/>
      <c r="AM28" s="137"/>
      <c r="AN28" s="137"/>
      <c r="AO28" s="137"/>
      <c r="AP28" s="137"/>
      <c r="AQ28" s="138"/>
      <c r="AR28" s="138"/>
      <c r="AS28" s="138"/>
      <c r="AT28" s="138"/>
      <c r="AU28" s="131"/>
      <c r="AV28" s="131"/>
      <c r="AW28" s="131"/>
    </row>
    <row r="29" spans="1:55" s="112" customFormat="1" ht="32.25" customHeight="1">
      <c r="A29" s="152">
        <v>6</v>
      </c>
      <c r="B29" s="155"/>
      <c r="C29" s="130"/>
      <c r="D29" s="131"/>
      <c r="E29" s="131"/>
      <c r="F29" s="154"/>
      <c r="G29" s="132"/>
      <c r="H29" s="132"/>
      <c r="I29" s="132"/>
      <c r="J29" s="132"/>
      <c r="K29" s="134"/>
      <c r="L29" s="134"/>
      <c r="M29" s="134"/>
      <c r="N29" s="134"/>
      <c r="O29" s="135"/>
      <c r="P29" s="135"/>
      <c r="Q29" s="135"/>
      <c r="R29" s="135"/>
      <c r="S29" s="136"/>
      <c r="T29" s="136"/>
      <c r="U29" s="136"/>
      <c r="V29" s="136"/>
      <c r="W29" s="135"/>
      <c r="X29" s="135"/>
      <c r="Y29" s="135"/>
      <c r="Z29" s="135"/>
      <c r="AA29" s="136"/>
      <c r="AB29" s="136"/>
      <c r="AC29" s="136"/>
      <c r="AD29" s="136"/>
      <c r="AE29" s="135"/>
      <c r="AF29" s="135"/>
      <c r="AG29" s="135"/>
      <c r="AH29" s="135"/>
      <c r="AI29" s="136"/>
      <c r="AJ29" s="136"/>
      <c r="AK29" s="136"/>
      <c r="AL29" s="136"/>
      <c r="AM29" s="137"/>
      <c r="AN29" s="137"/>
      <c r="AO29" s="137"/>
      <c r="AP29" s="137"/>
      <c r="AQ29" s="138"/>
      <c r="AR29" s="138"/>
      <c r="AS29" s="138"/>
      <c r="AT29" s="138"/>
      <c r="AU29" s="131"/>
      <c r="AV29" s="131"/>
      <c r="AW29" s="131"/>
    </row>
    <row r="30" spans="1:55" s="112" customFormat="1" ht="32.25" customHeight="1">
      <c r="A30" s="152">
        <v>7</v>
      </c>
      <c r="B30" s="153"/>
      <c r="C30" s="130"/>
      <c r="D30" s="131"/>
      <c r="E30" s="131"/>
      <c r="F30" s="154"/>
      <c r="G30" s="132"/>
      <c r="H30" s="132"/>
      <c r="I30" s="132"/>
      <c r="J30" s="132"/>
      <c r="K30" s="134"/>
      <c r="L30" s="134"/>
      <c r="M30" s="134"/>
      <c r="N30" s="134"/>
      <c r="O30" s="135"/>
      <c r="P30" s="135"/>
      <c r="Q30" s="135"/>
      <c r="R30" s="135"/>
      <c r="S30" s="136"/>
      <c r="T30" s="136"/>
      <c r="U30" s="136"/>
      <c r="V30" s="136"/>
      <c r="W30" s="135"/>
      <c r="X30" s="135"/>
      <c r="Y30" s="135"/>
      <c r="Z30" s="135"/>
      <c r="AA30" s="136"/>
      <c r="AB30" s="136"/>
      <c r="AC30" s="136"/>
      <c r="AD30" s="136"/>
      <c r="AE30" s="135"/>
      <c r="AF30" s="135"/>
      <c r="AG30" s="135"/>
      <c r="AH30" s="135"/>
      <c r="AI30" s="136"/>
      <c r="AJ30" s="136"/>
      <c r="AK30" s="136"/>
      <c r="AL30" s="136"/>
      <c r="AM30" s="137"/>
      <c r="AN30" s="137"/>
      <c r="AO30" s="137"/>
      <c r="AP30" s="137"/>
      <c r="AQ30" s="138"/>
      <c r="AR30" s="138"/>
      <c r="AS30" s="138"/>
      <c r="AT30" s="138"/>
      <c r="AU30" s="131"/>
      <c r="AV30" s="131"/>
      <c r="AW30" s="131"/>
    </row>
    <row r="31" spans="1:55" s="112" customFormat="1" ht="44.25" customHeight="1">
      <c r="A31" s="152">
        <v>8</v>
      </c>
      <c r="B31" s="155"/>
      <c r="C31" s="130"/>
      <c r="D31" s="131"/>
      <c r="E31" s="131"/>
      <c r="F31" s="154"/>
      <c r="G31" s="132"/>
      <c r="H31" s="132"/>
      <c r="I31" s="132"/>
      <c r="J31" s="132"/>
      <c r="K31" s="134"/>
      <c r="L31" s="134"/>
      <c r="M31" s="134"/>
      <c r="N31" s="134"/>
      <c r="O31" s="135"/>
      <c r="P31" s="135"/>
      <c r="Q31" s="135"/>
      <c r="R31" s="135"/>
      <c r="S31" s="136"/>
      <c r="T31" s="136"/>
      <c r="U31" s="136"/>
      <c r="V31" s="136"/>
      <c r="W31" s="135"/>
      <c r="X31" s="135"/>
      <c r="Y31" s="135"/>
      <c r="Z31" s="135"/>
      <c r="AA31" s="136"/>
      <c r="AB31" s="136"/>
      <c r="AC31" s="136"/>
      <c r="AD31" s="136"/>
      <c r="AE31" s="135"/>
      <c r="AF31" s="135"/>
      <c r="AG31" s="135"/>
      <c r="AH31" s="135"/>
      <c r="AI31" s="136"/>
      <c r="AJ31" s="136"/>
      <c r="AK31" s="136"/>
      <c r="AL31" s="136"/>
      <c r="AM31" s="137"/>
      <c r="AN31" s="137"/>
      <c r="AO31" s="137"/>
      <c r="AP31" s="137"/>
      <c r="AQ31" s="138"/>
      <c r="AR31" s="138"/>
      <c r="AS31" s="138"/>
      <c r="AT31" s="138"/>
      <c r="AU31" s="131"/>
      <c r="AV31" s="131"/>
      <c r="AW31" s="131"/>
    </row>
    <row r="32" spans="1:55" s="217" customFormat="1" ht="27.75" customHeight="1">
      <c r="A32" s="152">
        <v>9</v>
      </c>
      <c r="B32" s="156"/>
      <c r="C32" s="130"/>
      <c r="D32" s="131"/>
      <c r="E32" s="131"/>
      <c r="F32" s="131"/>
      <c r="G32" s="132"/>
      <c r="H32" s="132"/>
      <c r="I32" s="132"/>
      <c r="J32" s="132"/>
      <c r="K32" s="134"/>
      <c r="L32" s="134"/>
      <c r="M32" s="134"/>
      <c r="N32" s="134"/>
      <c r="O32" s="135"/>
      <c r="P32" s="135"/>
      <c r="Q32" s="135"/>
      <c r="R32" s="135"/>
      <c r="S32" s="136"/>
      <c r="T32" s="136"/>
      <c r="U32" s="136"/>
      <c r="V32" s="136"/>
      <c r="W32" s="135"/>
      <c r="X32" s="135"/>
      <c r="Y32" s="135"/>
      <c r="Z32" s="135"/>
      <c r="AA32" s="136"/>
      <c r="AB32" s="136"/>
      <c r="AC32" s="136"/>
      <c r="AD32" s="136"/>
      <c r="AE32" s="135"/>
      <c r="AF32" s="135"/>
      <c r="AG32" s="135"/>
      <c r="AH32" s="135"/>
      <c r="AI32" s="136"/>
      <c r="AJ32" s="136"/>
      <c r="AK32" s="136"/>
      <c r="AL32" s="136"/>
      <c r="AM32" s="137"/>
      <c r="AN32" s="137"/>
      <c r="AO32" s="137"/>
      <c r="AP32" s="137"/>
      <c r="AQ32" s="138"/>
      <c r="AR32" s="138"/>
      <c r="AS32" s="138"/>
      <c r="AT32" s="138"/>
      <c r="AU32" s="131"/>
      <c r="AV32" s="131"/>
      <c r="AW32" s="131"/>
      <c r="AX32" s="112"/>
      <c r="AY32" s="112"/>
      <c r="AZ32" s="216"/>
      <c r="BA32" s="112"/>
      <c r="BB32" s="112"/>
      <c r="BC32" s="112"/>
    </row>
    <row r="33" spans="1:55" s="112" customFormat="1" ht="32.25" customHeight="1">
      <c r="A33" s="152">
        <v>10</v>
      </c>
      <c r="B33" s="157"/>
      <c r="C33" s="130"/>
      <c r="D33" s="140"/>
      <c r="E33" s="140"/>
      <c r="F33" s="140"/>
      <c r="G33" s="158"/>
      <c r="H33" s="158"/>
      <c r="I33" s="158"/>
      <c r="J33" s="158"/>
      <c r="K33" s="159"/>
      <c r="L33" s="159"/>
      <c r="M33" s="159"/>
      <c r="N33" s="159"/>
      <c r="O33" s="160"/>
      <c r="P33" s="160"/>
      <c r="Q33" s="160"/>
      <c r="R33" s="160"/>
      <c r="S33" s="161"/>
      <c r="T33" s="161"/>
      <c r="U33" s="161"/>
      <c r="V33" s="161"/>
      <c r="W33" s="160"/>
      <c r="X33" s="160"/>
      <c r="Y33" s="160"/>
      <c r="Z33" s="160"/>
      <c r="AA33" s="161"/>
      <c r="AB33" s="161"/>
      <c r="AC33" s="161"/>
      <c r="AD33" s="161"/>
      <c r="AE33" s="160"/>
      <c r="AF33" s="160"/>
      <c r="AG33" s="160"/>
      <c r="AH33" s="160"/>
      <c r="AI33" s="161"/>
      <c r="AJ33" s="161"/>
      <c r="AK33" s="161"/>
      <c r="AL33" s="161"/>
      <c r="AM33" s="162"/>
      <c r="AN33" s="162"/>
      <c r="AO33" s="162"/>
      <c r="AP33" s="162"/>
      <c r="AQ33" s="163"/>
      <c r="AR33" s="163"/>
      <c r="AS33" s="163"/>
      <c r="AT33" s="163"/>
      <c r="AU33" s="140"/>
      <c r="AV33" s="131"/>
      <c r="AW33" s="140"/>
      <c r="AZ33" s="216"/>
    </row>
    <row r="34" spans="1:55" s="112" customFormat="1" ht="32.25" customHeight="1">
      <c r="A34" s="152">
        <v>11</v>
      </c>
      <c r="B34" s="155"/>
      <c r="C34" s="130"/>
      <c r="D34" s="131"/>
      <c r="E34" s="131"/>
      <c r="F34" s="154"/>
      <c r="G34" s="132"/>
      <c r="H34" s="132"/>
      <c r="I34" s="132"/>
      <c r="J34" s="132"/>
      <c r="K34" s="134"/>
      <c r="L34" s="134"/>
      <c r="M34" s="134"/>
      <c r="N34" s="134"/>
      <c r="O34" s="135"/>
      <c r="P34" s="135"/>
      <c r="Q34" s="135"/>
      <c r="R34" s="135"/>
      <c r="S34" s="136"/>
      <c r="T34" s="136"/>
      <c r="U34" s="136"/>
      <c r="V34" s="136"/>
      <c r="W34" s="135"/>
      <c r="X34" s="135"/>
      <c r="Y34" s="135"/>
      <c r="Z34" s="135"/>
      <c r="AA34" s="136"/>
      <c r="AB34" s="136"/>
      <c r="AC34" s="136"/>
      <c r="AD34" s="136"/>
      <c r="AE34" s="135"/>
      <c r="AF34" s="135"/>
      <c r="AG34" s="135"/>
      <c r="AH34" s="135"/>
      <c r="AI34" s="136"/>
      <c r="AJ34" s="136"/>
      <c r="AK34" s="136"/>
      <c r="AL34" s="136"/>
      <c r="AM34" s="137"/>
      <c r="AN34" s="137"/>
      <c r="AO34" s="137"/>
      <c r="AP34" s="137"/>
      <c r="AQ34" s="138"/>
      <c r="AR34" s="138"/>
      <c r="AS34" s="138"/>
      <c r="AT34" s="138"/>
      <c r="AU34" s="131"/>
      <c r="AV34" s="131"/>
      <c r="AW34" s="131"/>
      <c r="AZ34" s="216"/>
    </row>
    <row r="35" spans="1:55" s="112" customFormat="1" ht="32.25" customHeight="1">
      <c r="A35" s="152">
        <v>12</v>
      </c>
      <c r="B35" s="153"/>
      <c r="C35" s="130"/>
      <c r="D35" s="131"/>
      <c r="E35" s="131"/>
      <c r="F35" s="131"/>
      <c r="G35" s="132"/>
      <c r="H35" s="132"/>
      <c r="I35" s="132"/>
      <c r="J35" s="132"/>
      <c r="K35" s="134"/>
      <c r="L35" s="134"/>
      <c r="M35" s="134"/>
      <c r="N35" s="134"/>
      <c r="O35" s="135"/>
      <c r="P35" s="135"/>
      <c r="Q35" s="135"/>
      <c r="R35" s="135"/>
      <c r="S35" s="136"/>
      <c r="T35" s="136"/>
      <c r="U35" s="136"/>
      <c r="V35" s="136"/>
      <c r="W35" s="135"/>
      <c r="X35" s="135"/>
      <c r="Y35" s="135"/>
      <c r="Z35" s="135"/>
      <c r="AA35" s="136"/>
      <c r="AB35" s="136"/>
      <c r="AC35" s="136"/>
      <c r="AD35" s="136"/>
      <c r="AE35" s="135"/>
      <c r="AF35" s="135"/>
      <c r="AG35" s="135"/>
      <c r="AH35" s="135"/>
      <c r="AI35" s="136"/>
      <c r="AJ35" s="136"/>
      <c r="AK35" s="136"/>
      <c r="AL35" s="136"/>
      <c r="AM35" s="137"/>
      <c r="AN35" s="137"/>
      <c r="AO35" s="137"/>
      <c r="AP35" s="137"/>
      <c r="AQ35" s="138"/>
      <c r="AR35" s="138"/>
      <c r="AS35" s="138"/>
      <c r="AT35" s="138"/>
      <c r="AU35" s="131"/>
      <c r="AV35" s="131"/>
      <c r="AW35" s="131"/>
      <c r="AZ35" s="216"/>
    </row>
    <row r="36" spans="1:55" s="112" customFormat="1" ht="32.25" customHeight="1">
      <c r="A36" s="152">
        <v>13</v>
      </c>
      <c r="B36" s="155"/>
      <c r="C36" s="130"/>
      <c r="D36" s="131"/>
      <c r="E36" s="131"/>
      <c r="F36" s="154"/>
      <c r="G36" s="132"/>
      <c r="H36" s="132"/>
      <c r="I36" s="132"/>
      <c r="J36" s="132"/>
      <c r="K36" s="134"/>
      <c r="L36" s="134"/>
      <c r="M36" s="134"/>
      <c r="N36" s="134"/>
      <c r="O36" s="135"/>
      <c r="P36" s="135"/>
      <c r="Q36" s="135"/>
      <c r="R36" s="135"/>
      <c r="S36" s="136"/>
      <c r="T36" s="136"/>
      <c r="U36" s="136"/>
      <c r="V36" s="136"/>
      <c r="W36" s="135"/>
      <c r="X36" s="135"/>
      <c r="Y36" s="135"/>
      <c r="Z36" s="135"/>
      <c r="AA36" s="136"/>
      <c r="AB36" s="136"/>
      <c r="AC36" s="136"/>
      <c r="AD36" s="136"/>
      <c r="AE36" s="135"/>
      <c r="AF36" s="135"/>
      <c r="AG36" s="135"/>
      <c r="AH36" s="135"/>
      <c r="AI36" s="136"/>
      <c r="AJ36" s="136"/>
      <c r="AK36" s="136"/>
      <c r="AL36" s="136"/>
      <c r="AM36" s="137"/>
      <c r="AN36" s="137"/>
      <c r="AO36" s="137"/>
      <c r="AP36" s="137"/>
      <c r="AQ36" s="138"/>
      <c r="AR36" s="138"/>
      <c r="AS36" s="138"/>
      <c r="AT36" s="138"/>
      <c r="AU36" s="131"/>
      <c r="AV36" s="131"/>
      <c r="AW36" s="131"/>
      <c r="AZ36" s="216"/>
    </row>
    <row r="37" spans="1:55" s="112" customFormat="1" ht="32.25" customHeight="1">
      <c r="A37" s="152">
        <v>14</v>
      </c>
      <c r="B37" s="155"/>
      <c r="C37" s="130"/>
      <c r="D37" s="131"/>
      <c r="E37" s="131"/>
      <c r="F37" s="154"/>
      <c r="G37" s="132"/>
      <c r="H37" s="132"/>
      <c r="I37" s="132"/>
      <c r="J37" s="132"/>
      <c r="K37" s="134"/>
      <c r="L37" s="134"/>
      <c r="M37" s="134"/>
      <c r="N37" s="134"/>
      <c r="O37" s="135"/>
      <c r="P37" s="135"/>
      <c r="Q37" s="135"/>
      <c r="R37" s="135"/>
      <c r="S37" s="136"/>
      <c r="T37" s="136"/>
      <c r="U37" s="136"/>
      <c r="V37" s="136"/>
      <c r="W37" s="135"/>
      <c r="X37" s="135"/>
      <c r="Y37" s="135"/>
      <c r="Z37" s="135"/>
      <c r="AA37" s="136"/>
      <c r="AB37" s="136"/>
      <c r="AC37" s="136"/>
      <c r="AD37" s="136"/>
      <c r="AE37" s="135"/>
      <c r="AF37" s="135"/>
      <c r="AG37" s="135"/>
      <c r="AH37" s="135"/>
      <c r="AI37" s="136"/>
      <c r="AJ37" s="136"/>
      <c r="AK37" s="136"/>
      <c r="AL37" s="136"/>
      <c r="AM37" s="137"/>
      <c r="AN37" s="137"/>
      <c r="AO37" s="137"/>
      <c r="AP37" s="137"/>
      <c r="AQ37" s="138"/>
      <c r="AR37" s="138"/>
      <c r="AS37" s="138"/>
      <c r="AT37" s="138"/>
      <c r="AU37" s="131"/>
      <c r="AV37" s="131"/>
      <c r="AW37" s="131"/>
      <c r="AZ37" s="216"/>
    </row>
    <row r="38" spans="1:55" s="217" customFormat="1" ht="32.25" customHeight="1">
      <c r="A38" s="152">
        <v>15</v>
      </c>
      <c r="B38" s="155"/>
      <c r="C38" s="130"/>
      <c r="D38" s="131"/>
      <c r="E38" s="131"/>
      <c r="F38" s="154"/>
      <c r="G38" s="132"/>
      <c r="H38" s="132"/>
      <c r="I38" s="132"/>
      <c r="J38" s="132"/>
      <c r="K38" s="134"/>
      <c r="L38" s="134"/>
      <c r="M38" s="134"/>
      <c r="N38" s="134"/>
      <c r="O38" s="135"/>
      <c r="P38" s="135"/>
      <c r="Q38" s="135"/>
      <c r="R38" s="135"/>
      <c r="S38" s="136"/>
      <c r="T38" s="136"/>
      <c r="U38" s="136"/>
      <c r="V38" s="136"/>
      <c r="W38" s="135"/>
      <c r="X38" s="135"/>
      <c r="Y38" s="135"/>
      <c r="Z38" s="135"/>
      <c r="AA38" s="136"/>
      <c r="AB38" s="136"/>
      <c r="AC38" s="136"/>
      <c r="AD38" s="136"/>
      <c r="AE38" s="135"/>
      <c r="AF38" s="135"/>
      <c r="AG38" s="135"/>
      <c r="AH38" s="135"/>
      <c r="AI38" s="136"/>
      <c r="AJ38" s="136"/>
      <c r="AK38" s="136"/>
      <c r="AL38" s="136"/>
      <c r="AM38" s="137"/>
      <c r="AN38" s="137"/>
      <c r="AO38" s="137"/>
      <c r="AP38" s="137"/>
      <c r="AQ38" s="138"/>
      <c r="AR38" s="138"/>
      <c r="AS38" s="138"/>
      <c r="AT38" s="138"/>
      <c r="AU38" s="131"/>
      <c r="AV38" s="131"/>
      <c r="AW38" s="131"/>
      <c r="AX38" s="112"/>
      <c r="AY38" s="112"/>
      <c r="AZ38" s="216"/>
      <c r="BA38" s="112"/>
      <c r="BB38" s="112"/>
      <c r="BC38" s="112"/>
    </row>
    <row r="39" spans="1:55" s="218" customFormat="1" ht="32.25" customHeight="1">
      <c r="A39" s="152">
        <v>16</v>
      </c>
      <c r="B39" s="164"/>
      <c r="C39" s="130"/>
      <c r="D39" s="131"/>
      <c r="E39" s="131"/>
      <c r="F39" s="131"/>
      <c r="G39" s="165"/>
      <c r="H39" s="165"/>
      <c r="I39" s="165"/>
      <c r="J39" s="165"/>
      <c r="K39" s="166"/>
      <c r="L39" s="166"/>
      <c r="M39" s="166"/>
      <c r="N39" s="166"/>
      <c r="O39" s="135"/>
      <c r="P39" s="135"/>
      <c r="Q39" s="135"/>
      <c r="R39" s="135"/>
      <c r="S39" s="136"/>
      <c r="T39" s="136"/>
      <c r="U39" s="136"/>
      <c r="V39" s="136"/>
      <c r="W39" s="135"/>
      <c r="X39" s="135"/>
      <c r="Y39" s="135"/>
      <c r="Z39" s="135"/>
      <c r="AA39" s="136"/>
      <c r="AB39" s="136"/>
      <c r="AC39" s="136"/>
      <c r="AD39" s="136"/>
      <c r="AE39" s="135"/>
      <c r="AF39" s="135"/>
      <c r="AG39" s="135"/>
      <c r="AH39" s="135"/>
      <c r="AI39" s="136"/>
      <c r="AJ39" s="136"/>
      <c r="AK39" s="136"/>
      <c r="AL39" s="136"/>
      <c r="AM39" s="137"/>
      <c r="AN39" s="137"/>
      <c r="AO39" s="137"/>
      <c r="AP39" s="137"/>
      <c r="AQ39" s="138"/>
      <c r="AR39" s="138"/>
      <c r="AS39" s="138"/>
      <c r="AT39" s="138"/>
      <c r="AU39" s="131"/>
      <c r="AV39" s="131"/>
      <c r="AW39" s="131"/>
      <c r="AX39" s="112"/>
      <c r="AY39" s="112"/>
      <c r="AZ39" s="216"/>
      <c r="BA39" s="112"/>
      <c r="BB39" s="112"/>
      <c r="BC39" s="112"/>
    </row>
    <row r="40" spans="1:55" s="112" customFormat="1" ht="32.25" customHeight="1">
      <c r="A40" s="152">
        <v>17</v>
      </c>
      <c r="B40" s="167"/>
      <c r="C40" s="130"/>
      <c r="D40" s="140"/>
      <c r="E40" s="140"/>
      <c r="F40" s="140"/>
      <c r="G40" s="158"/>
      <c r="H40" s="158"/>
      <c r="I40" s="158"/>
      <c r="J40" s="158"/>
      <c r="K40" s="159"/>
      <c r="L40" s="159"/>
      <c r="M40" s="159"/>
      <c r="N40" s="159"/>
      <c r="O40" s="160"/>
      <c r="P40" s="160"/>
      <c r="Q40" s="160"/>
      <c r="R40" s="160"/>
      <c r="S40" s="136"/>
      <c r="T40" s="136"/>
      <c r="U40" s="136"/>
      <c r="V40" s="136"/>
      <c r="W40" s="160"/>
      <c r="X40" s="160"/>
      <c r="Y40" s="160"/>
      <c r="Z40" s="160"/>
      <c r="AA40" s="136"/>
      <c r="AB40" s="136"/>
      <c r="AC40" s="136"/>
      <c r="AD40" s="136"/>
      <c r="AE40" s="160"/>
      <c r="AF40" s="160"/>
      <c r="AG40" s="160"/>
      <c r="AH40" s="160"/>
      <c r="AI40" s="136"/>
      <c r="AJ40" s="136"/>
      <c r="AK40" s="136"/>
      <c r="AL40" s="136"/>
      <c r="AM40" s="162"/>
      <c r="AN40" s="162"/>
      <c r="AO40" s="162"/>
      <c r="AP40" s="162"/>
      <c r="AQ40" s="163"/>
      <c r="AR40" s="163"/>
      <c r="AS40" s="163"/>
      <c r="AT40" s="163"/>
      <c r="AU40" s="140"/>
      <c r="AV40" s="131"/>
      <c r="AW40" s="140"/>
      <c r="AZ40" s="216"/>
    </row>
    <row r="41" spans="1:55" s="112" customFormat="1" ht="32.25" customHeight="1">
      <c r="A41" s="152">
        <v>18</v>
      </c>
      <c r="B41" s="157"/>
      <c r="C41" s="130"/>
      <c r="D41" s="131"/>
      <c r="E41" s="131"/>
      <c r="F41" s="154"/>
      <c r="G41" s="132"/>
      <c r="H41" s="132"/>
      <c r="I41" s="132"/>
      <c r="J41" s="132"/>
      <c r="K41" s="134"/>
      <c r="L41" s="134"/>
      <c r="M41" s="134"/>
      <c r="N41" s="134"/>
      <c r="O41" s="135"/>
      <c r="P41" s="135"/>
      <c r="Q41" s="135"/>
      <c r="R41" s="135"/>
      <c r="S41" s="161"/>
      <c r="T41" s="161"/>
      <c r="U41" s="161"/>
      <c r="V41" s="161"/>
      <c r="W41" s="135"/>
      <c r="X41" s="135"/>
      <c r="Y41" s="135"/>
      <c r="Z41" s="135"/>
      <c r="AA41" s="161"/>
      <c r="AB41" s="161"/>
      <c r="AC41" s="161"/>
      <c r="AD41" s="161"/>
      <c r="AE41" s="135"/>
      <c r="AF41" s="135"/>
      <c r="AG41" s="135"/>
      <c r="AH41" s="135"/>
      <c r="AI41" s="161"/>
      <c r="AJ41" s="161"/>
      <c r="AK41" s="161"/>
      <c r="AL41" s="161"/>
      <c r="AM41" s="137"/>
      <c r="AN41" s="137"/>
      <c r="AO41" s="137"/>
      <c r="AP41" s="137"/>
      <c r="AQ41" s="138"/>
      <c r="AR41" s="138"/>
      <c r="AS41" s="138"/>
      <c r="AT41" s="138"/>
      <c r="AU41" s="131"/>
      <c r="AV41" s="131"/>
      <c r="AW41" s="131"/>
      <c r="AX41" s="168"/>
      <c r="AY41" s="168"/>
      <c r="AZ41" s="168"/>
    </row>
    <row r="42" spans="1:55" s="168" customFormat="1" ht="30.75" customHeight="1">
      <c r="A42" s="152">
        <v>19</v>
      </c>
      <c r="B42" s="169"/>
      <c r="C42" s="130"/>
      <c r="D42" s="131"/>
      <c r="E42" s="131"/>
      <c r="F42" s="154"/>
      <c r="G42" s="132"/>
      <c r="H42" s="132"/>
      <c r="I42" s="132"/>
      <c r="J42" s="132"/>
      <c r="K42" s="134"/>
      <c r="L42" s="134"/>
      <c r="M42" s="134"/>
      <c r="N42" s="134"/>
      <c r="O42" s="135"/>
      <c r="P42" s="135"/>
      <c r="Q42" s="135"/>
      <c r="R42" s="135"/>
      <c r="S42" s="136"/>
      <c r="T42" s="136"/>
      <c r="U42" s="136"/>
      <c r="V42" s="136"/>
      <c r="W42" s="135"/>
      <c r="X42" s="135"/>
      <c r="Y42" s="135"/>
      <c r="Z42" s="135"/>
      <c r="AA42" s="136"/>
      <c r="AB42" s="136"/>
      <c r="AC42" s="136"/>
      <c r="AD42" s="136"/>
      <c r="AE42" s="135"/>
      <c r="AF42" s="135"/>
      <c r="AG42" s="135"/>
      <c r="AH42" s="135"/>
      <c r="AI42" s="136"/>
      <c r="AJ42" s="136"/>
      <c r="AK42" s="136"/>
      <c r="AL42" s="136"/>
      <c r="AM42" s="137"/>
      <c r="AN42" s="137"/>
      <c r="AO42" s="137"/>
      <c r="AP42" s="137"/>
      <c r="AQ42" s="138"/>
      <c r="AR42" s="138"/>
      <c r="AS42" s="138"/>
      <c r="AT42" s="138"/>
      <c r="AU42" s="131"/>
      <c r="AV42" s="131"/>
      <c r="AW42" s="131"/>
      <c r="AX42" s="112"/>
      <c r="AY42" s="112"/>
      <c r="AZ42" s="112"/>
      <c r="BA42" s="112"/>
      <c r="BB42" s="112"/>
      <c r="BC42" s="112"/>
    </row>
    <row r="43" spans="1:55" s="168" customFormat="1" ht="30.75" customHeight="1">
      <c r="A43" s="152">
        <v>20</v>
      </c>
      <c r="B43" s="164"/>
      <c r="C43" s="130"/>
      <c r="D43" s="131"/>
      <c r="E43" s="131"/>
      <c r="F43" s="154"/>
      <c r="G43" s="132"/>
      <c r="H43" s="132"/>
      <c r="I43" s="132"/>
      <c r="J43" s="132"/>
      <c r="K43" s="134"/>
      <c r="L43" s="134"/>
      <c r="M43" s="134"/>
      <c r="N43" s="134"/>
      <c r="O43" s="135"/>
      <c r="P43" s="135"/>
      <c r="Q43" s="135"/>
      <c r="R43" s="135"/>
      <c r="S43" s="161"/>
      <c r="T43" s="161"/>
      <c r="U43" s="161"/>
      <c r="V43" s="161"/>
      <c r="W43" s="135"/>
      <c r="X43" s="135"/>
      <c r="Y43" s="135"/>
      <c r="Z43" s="135"/>
      <c r="AA43" s="161"/>
      <c r="AB43" s="161"/>
      <c r="AC43" s="161"/>
      <c r="AD43" s="161"/>
      <c r="AE43" s="135"/>
      <c r="AF43" s="135"/>
      <c r="AG43" s="135"/>
      <c r="AH43" s="135"/>
      <c r="AI43" s="161"/>
      <c r="AJ43" s="161"/>
      <c r="AK43" s="161"/>
      <c r="AL43" s="161"/>
      <c r="AM43" s="137"/>
      <c r="AN43" s="137"/>
      <c r="AO43" s="137"/>
      <c r="AP43" s="137"/>
      <c r="AQ43" s="138"/>
      <c r="AR43" s="138"/>
      <c r="AS43" s="138"/>
      <c r="AT43" s="138"/>
      <c r="AU43" s="131"/>
      <c r="AV43" s="131"/>
      <c r="AW43" s="131"/>
      <c r="BA43" s="112"/>
      <c r="BB43" s="112"/>
      <c r="BC43" s="112"/>
    </row>
    <row r="44" spans="1:55" s="168" customFormat="1" ht="75.75" customHeight="1">
      <c r="A44" s="152">
        <v>21</v>
      </c>
      <c r="B44" s="164"/>
      <c r="C44" s="130"/>
      <c r="D44" s="131"/>
      <c r="E44" s="131"/>
      <c r="F44" s="154"/>
      <c r="G44" s="132"/>
      <c r="H44" s="132"/>
      <c r="I44" s="132"/>
      <c r="J44" s="132"/>
      <c r="K44" s="134"/>
      <c r="L44" s="134"/>
      <c r="M44" s="134"/>
      <c r="N44" s="134"/>
      <c r="O44" s="135"/>
      <c r="P44" s="135"/>
      <c r="Q44" s="135"/>
      <c r="R44" s="135"/>
      <c r="S44" s="161"/>
      <c r="T44" s="161"/>
      <c r="U44" s="161"/>
      <c r="V44" s="161"/>
      <c r="W44" s="135"/>
      <c r="X44" s="135"/>
      <c r="Y44" s="135"/>
      <c r="Z44" s="135"/>
      <c r="AA44" s="161"/>
      <c r="AB44" s="161"/>
      <c r="AC44" s="161"/>
      <c r="AD44" s="161"/>
      <c r="AE44" s="135"/>
      <c r="AF44" s="135"/>
      <c r="AG44" s="135"/>
      <c r="AH44" s="135"/>
      <c r="AI44" s="161"/>
      <c r="AJ44" s="161"/>
      <c r="AK44" s="161"/>
      <c r="AL44" s="161"/>
      <c r="AM44" s="137"/>
      <c r="AN44" s="137"/>
      <c r="AO44" s="137"/>
      <c r="AP44" s="137"/>
      <c r="AQ44" s="138"/>
      <c r="AR44" s="138"/>
      <c r="AS44" s="138"/>
      <c r="AT44" s="138"/>
      <c r="AU44" s="131"/>
      <c r="AV44" s="131"/>
      <c r="AW44" s="131"/>
      <c r="BA44" s="112"/>
      <c r="BB44" s="112"/>
      <c r="BC44" s="112"/>
    </row>
    <row r="45" spans="1:55" s="168" customFormat="1" ht="53.25" customHeight="1">
      <c r="A45" s="152">
        <v>22</v>
      </c>
      <c r="B45" s="170"/>
      <c r="C45" s="130"/>
      <c r="D45" s="131"/>
      <c r="E45" s="131"/>
      <c r="F45" s="131"/>
      <c r="G45" s="165"/>
      <c r="H45" s="165"/>
      <c r="I45" s="165"/>
      <c r="J45" s="165"/>
      <c r="K45" s="166"/>
      <c r="L45" s="166"/>
      <c r="M45" s="166"/>
      <c r="N45" s="166"/>
      <c r="O45" s="135"/>
      <c r="P45" s="135"/>
      <c r="Q45" s="135"/>
      <c r="R45" s="135"/>
      <c r="S45" s="136"/>
      <c r="T45" s="136"/>
      <c r="U45" s="136"/>
      <c r="V45" s="136"/>
      <c r="W45" s="135"/>
      <c r="X45" s="135"/>
      <c r="Y45" s="135"/>
      <c r="Z45" s="135"/>
      <c r="AA45" s="136"/>
      <c r="AB45" s="136"/>
      <c r="AC45" s="136"/>
      <c r="AD45" s="136"/>
      <c r="AE45" s="135"/>
      <c r="AF45" s="135"/>
      <c r="AG45" s="135"/>
      <c r="AH45" s="135"/>
      <c r="AI45" s="136"/>
      <c r="AJ45" s="136"/>
      <c r="AK45" s="136"/>
      <c r="AL45" s="136"/>
      <c r="AM45" s="137"/>
      <c r="AN45" s="137"/>
      <c r="AO45" s="137"/>
      <c r="AP45" s="137"/>
      <c r="AQ45" s="138"/>
      <c r="AR45" s="138"/>
      <c r="AS45" s="138"/>
      <c r="AT45" s="138"/>
      <c r="AU45" s="131"/>
      <c r="AV45" s="131"/>
      <c r="AW45" s="131"/>
      <c r="BA45" s="112"/>
      <c r="BB45" s="112"/>
      <c r="BC45" s="112"/>
    </row>
    <row r="46" spans="1:55" s="168" customFormat="1" ht="30.75" customHeight="1">
      <c r="A46" s="152">
        <v>23</v>
      </c>
      <c r="B46" s="164"/>
      <c r="C46" s="130"/>
      <c r="D46" s="131"/>
      <c r="E46" s="131"/>
      <c r="F46" s="131"/>
      <c r="G46" s="165"/>
      <c r="H46" s="165"/>
      <c r="I46" s="165"/>
      <c r="J46" s="165"/>
      <c r="K46" s="166"/>
      <c r="L46" s="166"/>
      <c r="M46" s="166"/>
      <c r="N46" s="166"/>
      <c r="O46" s="135"/>
      <c r="P46" s="135"/>
      <c r="Q46" s="135"/>
      <c r="R46" s="135"/>
      <c r="S46" s="136"/>
      <c r="T46" s="136"/>
      <c r="U46" s="136"/>
      <c r="V46" s="136"/>
      <c r="W46" s="135"/>
      <c r="X46" s="135"/>
      <c r="Y46" s="135"/>
      <c r="Z46" s="135"/>
      <c r="AA46" s="136"/>
      <c r="AB46" s="136"/>
      <c r="AC46" s="136"/>
      <c r="AD46" s="136"/>
      <c r="AE46" s="135"/>
      <c r="AF46" s="135"/>
      <c r="AG46" s="135"/>
      <c r="AH46" s="135"/>
      <c r="AI46" s="136"/>
      <c r="AJ46" s="136"/>
      <c r="AK46" s="136"/>
      <c r="AL46" s="136"/>
      <c r="AM46" s="137"/>
      <c r="AN46" s="137"/>
      <c r="AO46" s="137"/>
      <c r="AP46" s="137"/>
      <c r="AQ46" s="138"/>
      <c r="AR46" s="138"/>
      <c r="AS46" s="138"/>
      <c r="AT46" s="138"/>
      <c r="AU46" s="131"/>
      <c r="AV46" s="131"/>
      <c r="AW46" s="131"/>
      <c r="BA46" s="112"/>
      <c r="BB46" s="112"/>
      <c r="BC46" s="112"/>
    </row>
    <row r="47" spans="1:55" s="168" customFormat="1" ht="30.75" customHeight="1">
      <c r="A47" s="152">
        <v>24</v>
      </c>
      <c r="B47" s="164"/>
      <c r="C47" s="130"/>
      <c r="D47" s="131"/>
      <c r="E47" s="131"/>
      <c r="F47" s="131"/>
      <c r="G47" s="165"/>
      <c r="H47" s="165"/>
      <c r="I47" s="165"/>
      <c r="J47" s="165"/>
      <c r="K47" s="166"/>
      <c r="L47" s="166"/>
      <c r="M47" s="166"/>
      <c r="N47" s="166"/>
      <c r="O47" s="135"/>
      <c r="P47" s="135"/>
      <c r="Q47" s="135"/>
      <c r="R47" s="135"/>
      <c r="S47" s="136"/>
      <c r="T47" s="136"/>
      <c r="U47" s="136"/>
      <c r="V47" s="136"/>
      <c r="W47" s="135"/>
      <c r="X47" s="135"/>
      <c r="Y47" s="135"/>
      <c r="Z47" s="135"/>
      <c r="AA47" s="136"/>
      <c r="AB47" s="136"/>
      <c r="AC47" s="136"/>
      <c r="AD47" s="136"/>
      <c r="AE47" s="135"/>
      <c r="AF47" s="135"/>
      <c r="AG47" s="135"/>
      <c r="AH47" s="135"/>
      <c r="AI47" s="136"/>
      <c r="AJ47" s="136"/>
      <c r="AK47" s="136"/>
      <c r="AL47" s="136"/>
      <c r="AM47" s="137"/>
      <c r="AN47" s="137"/>
      <c r="AO47" s="137"/>
      <c r="AP47" s="137"/>
      <c r="AQ47" s="138"/>
      <c r="AR47" s="138"/>
      <c r="AS47" s="138"/>
      <c r="AT47" s="138"/>
      <c r="AU47" s="131"/>
      <c r="AV47" s="131"/>
      <c r="AW47" s="131"/>
      <c r="BA47" s="112"/>
      <c r="BB47" s="112"/>
      <c r="BC47" s="112"/>
    </row>
    <row r="48" spans="1:55" s="168" customFormat="1" ht="30.75" customHeight="1">
      <c r="A48" s="152">
        <v>25</v>
      </c>
      <c r="B48" s="171"/>
      <c r="C48" s="130"/>
      <c r="D48" s="131"/>
      <c r="E48" s="131"/>
      <c r="F48" s="131"/>
      <c r="G48" s="165"/>
      <c r="H48" s="165"/>
      <c r="I48" s="165"/>
      <c r="J48" s="165"/>
      <c r="K48" s="166"/>
      <c r="L48" s="166"/>
      <c r="M48" s="166"/>
      <c r="N48" s="166"/>
      <c r="O48" s="135"/>
      <c r="P48" s="135"/>
      <c r="Q48" s="135"/>
      <c r="R48" s="135"/>
      <c r="S48" s="136"/>
      <c r="T48" s="136"/>
      <c r="U48" s="136"/>
      <c r="V48" s="136"/>
      <c r="W48" s="135"/>
      <c r="X48" s="135"/>
      <c r="Y48" s="135"/>
      <c r="Z48" s="135"/>
      <c r="AA48" s="136"/>
      <c r="AB48" s="136"/>
      <c r="AC48" s="136"/>
      <c r="AD48" s="136"/>
      <c r="AE48" s="135"/>
      <c r="AF48" s="135"/>
      <c r="AG48" s="135"/>
      <c r="AH48" s="135"/>
      <c r="AI48" s="136"/>
      <c r="AJ48" s="136"/>
      <c r="AK48" s="136"/>
      <c r="AL48" s="136"/>
      <c r="AM48" s="137"/>
      <c r="AN48" s="137"/>
      <c r="AO48" s="137"/>
      <c r="AP48" s="137"/>
      <c r="AQ48" s="138"/>
      <c r="AR48" s="138"/>
      <c r="AS48" s="138"/>
      <c r="AT48" s="138"/>
      <c r="AU48" s="131"/>
      <c r="AV48" s="131"/>
      <c r="AW48" s="131"/>
      <c r="BA48" s="112"/>
      <c r="BB48" s="112"/>
      <c r="BC48" s="112"/>
    </row>
    <row r="49" spans="1:55" s="215" customFormat="1" ht="32.25" customHeight="1">
      <c r="A49" s="375" t="s">
        <v>12</v>
      </c>
      <c r="B49" s="376"/>
      <c r="C49" s="131"/>
      <c r="D49" s="131"/>
      <c r="E49" s="131"/>
      <c r="F49" s="131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12"/>
      <c r="AY49" s="112"/>
      <c r="BA49" s="112"/>
      <c r="BB49" s="112"/>
      <c r="BC49" s="112"/>
    </row>
    <row r="50" spans="1:55" s="112" customFormat="1" ht="32.25" customHeight="1">
      <c r="A50" s="373" t="s">
        <v>24</v>
      </c>
      <c r="B50" s="374"/>
      <c r="C50" s="374"/>
      <c r="D50" s="374"/>
      <c r="E50" s="374"/>
      <c r="F50" s="374"/>
      <c r="G50" s="374"/>
      <c r="H50" s="374"/>
      <c r="I50" s="374"/>
      <c r="J50" s="374"/>
      <c r="K50" s="374"/>
      <c r="L50" s="374"/>
      <c r="M50" s="374"/>
      <c r="N50" s="374"/>
      <c r="O50" s="374"/>
      <c r="P50" s="374"/>
      <c r="Q50" s="374"/>
      <c r="R50" s="374"/>
      <c r="S50" s="374"/>
      <c r="T50" s="374"/>
      <c r="U50" s="374"/>
      <c r="V50" s="374"/>
      <c r="W50" s="374"/>
      <c r="X50" s="374"/>
      <c r="Y50" s="374"/>
      <c r="Z50" s="374"/>
      <c r="AA50" s="374"/>
      <c r="AB50" s="374"/>
      <c r="AC50" s="374"/>
      <c r="AD50" s="374"/>
      <c r="AE50" s="374"/>
      <c r="AF50" s="374"/>
      <c r="AG50" s="374"/>
      <c r="AH50" s="374"/>
      <c r="AI50" s="374"/>
      <c r="AJ50" s="374"/>
      <c r="AK50" s="374"/>
      <c r="AL50" s="374"/>
      <c r="AM50" s="374"/>
      <c r="AN50" s="374"/>
      <c r="AO50" s="374"/>
      <c r="AP50" s="374"/>
      <c r="AQ50" s="374"/>
      <c r="AR50" s="374"/>
      <c r="AS50" s="374"/>
      <c r="AT50" s="374"/>
      <c r="AU50" s="374"/>
      <c r="AV50" s="374"/>
      <c r="AW50" s="374"/>
    </row>
    <row r="51" spans="1:55" s="112" customFormat="1" ht="32.25" customHeight="1">
      <c r="A51" s="128">
        <v>1</v>
      </c>
      <c r="B51" s="172" t="s">
        <v>38</v>
      </c>
      <c r="C51" s="173"/>
      <c r="D51" s="131"/>
      <c r="E51" s="131"/>
      <c r="F51" s="154"/>
      <c r="G51" s="165"/>
      <c r="H51" s="165"/>
      <c r="I51" s="165"/>
      <c r="J51" s="165"/>
      <c r="K51" s="166"/>
      <c r="L51" s="166"/>
      <c r="M51" s="166"/>
      <c r="N51" s="166"/>
      <c r="O51" s="174"/>
      <c r="P51" s="174"/>
      <c r="Q51" s="174"/>
      <c r="R51" s="174"/>
      <c r="S51" s="175"/>
      <c r="T51" s="136"/>
      <c r="U51" s="136"/>
      <c r="V51" s="136"/>
      <c r="W51" s="174"/>
      <c r="X51" s="174"/>
      <c r="Y51" s="174"/>
      <c r="Z51" s="174"/>
      <c r="AA51" s="175"/>
      <c r="AB51" s="136"/>
      <c r="AC51" s="136"/>
      <c r="AD51" s="136"/>
      <c r="AE51" s="174"/>
      <c r="AF51" s="174"/>
      <c r="AG51" s="174"/>
      <c r="AH51" s="174"/>
      <c r="AI51" s="175"/>
      <c r="AJ51" s="136"/>
      <c r="AK51" s="136"/>
      <c r="AL51" s="136"/>
      <c r="AM51" s="137"/>
      <c r="AN51" s="137"/>
      <c r="AO51" s="137"/>
      <c r="AP51" s="137"/>
      <c r="AQ51" s="138"/>
      <c r="AR51" s="138"/>
      <c r="AS51" s="138"/>
      <c r="AT51" s="138"/>
      <c r="AU51" s="131"/>
      <c r="AV51" s="131"/>
      <c r="AW51" s="131"/>
    </row>
    <row r="52" spans="1:55" s="112" customFormat="1" ht="32.25" customHeight="1">
      <c r="A52" s="128"/>
      <c r="B52" s="171"/>
      <c r="C52" s="154"/>
      <c r="D52" s="131"/>
      <c r="E52" s="131"/>
      <c r="F52" s="154"/>
      <c r="G52" s="165"/>
      <c r="H52" s="165"/>
      <c r="I52" s="165"/>
      <c r="J52" s="165"/>
      <c r="K52" s="166"/>
      <c r="L52" s="166"/>
      <c r="M52" s="166"/>
      <c r="N52" s="166"/>
      <c r="O52" s="174"/>
      <c r="P52" s="174"/>
      <c r="Q52" s="174"/>
      <c r="R52" s="174"/>
      <c r="S52" s="175"/>
      <c r="T52" s="175"/>
      <c r="U52" s="175"/>
      <c r="V52" s="175"/>
      <c r="W52" s="174"/>
      <c r="X52" s="174"/>
      <c r="Y52" s="174"/>
      <c r="Z52" s="174"/>
      <c r="AA52" s="175"/>
      <c r="AB52" s="175"/>
      <c r="AC52" s="175"/>
      <c r="AD52" s="175"/>
      <c r="AE52" s="174"/>
      <c r="AF52" s="174"/>
      <c r="AG52" s="174"/>
      <c r="AH52" s="174"/>
      <c r="AI52" s="175"/>
      <c r="AJ52" s="175"/>
      <c r="AK52" s="175"/>
      <c r="AL52" s="175"/>
      <c r="AM52" s="176"/>
      <c r="AN52" s="176"/>
      <c r="AO52" s="176"/>
      <c r="AP52" s="176"/>
      <c r="AQ52" s="177"/>
      <c r="AR52" s="177"/>
      <c r="AS52" s="177"/>
      <c r="AT52" s="177"/>
      <c r="AU52" s="131"/>
      <c r="AV52" s="131"/>
      <c r="AW52" s="131"/>
    </row>
    <row r="53" spans="1:55" s="112" customFormat="1" ht="32.25" customHeight="1">
      <c r="A53" s="128"/>
      <c r="B53" s="172"/>
      <c r="C53" s="154"/>
      <c r="D53" s="131"/>
      <c r="E53" s="131"/>
      <c r="F53" s="154"/>
      <c r="G53" s="165"/>
      <c r="H53" s="165"/>
      <c r="I53" s="165"/>
      <c r="J53" s="165"/>
      <c r="K53" s="166"/>
      <c r="L53" s="166"/>
      <c r="M53" s="166"/>
      <c r="N53" s="166"/>
      <c r="O53" s="174"/>
      <c r="P53" s="174"/>
      <c r="Q53" s="174"/>
      <c r="R53" s="174"/>
      <c r="S53" s="175"/>
      <c r="T53" s="175"/>
      <c r="U53" s="175"/>
      <c r="V53" s="175"/>
      <c r="W53" s="174"/>
      <c r="X53" s="174"/>
      <c r="Y53" s="174"/>
      <c r="Z53" s="174"/>
      <c r="AA53" s="175"/>
      <c r="AB53" s="175"/>
      <c r="AC53" s="175"/>
      <c r="AD53" s="175"/>
      <c r="AE53" s="174"/>
      <c r="AF53" s="174"/>
      <c r="AG53" s="174"/>
      <c r="AH53" s="174"/>
      <c r="AI53" s="175"/>
      <c r="AJ53" s="175"/>
      <c r="AK53" s="175"/>
      <c r="AL53" s="175"/>
      <c r="AM53" s="176"/>
      <c r="AN53" s="176"/>
      <c r="AO53" s="176"/>
      <c r="AP53" s="176"/>
      <c r="AQ53" s="177"/>
      <c r="AR53" s="177"/>
      <c r="AS53" s="177"/>
      <c r="AT53" s="177"/>
      <c r="AU53" s="131"/>
      <c r="AV53" s="131"/>
      <c r="AW53" s="131"/>
    </row>
    <row r="54" spans="1:55" s="215" customFormat="1" ht="32.25" customHeight="1">
      <c r="A54" s="375" t="s">
        <v>12</v>
      </c>
      <c r="B54" s="376"/>
      <c r="C54" s="131"/>
      <c r="D54" s="131"/>
      <c r="E54" s="131"/>
      <c r="F54" s="131"/>
      <c r="G54" s="149">
        <f t="shared" ref="G54:AU54" si="2">G51+G52+G53</f>
        <v>0</v>
      </c>
      <c r="H54" s="149">
        <f t="shared" si="2"/>
        <v>0</v>
      </c>
      <c r="I54" s="149">
        <f t="shared" si="2"/>
        <v>0</v>
      </c>
      <c r="J54" s="149">
        <f t="shared" si="2"/>
        <v>0</v>
      </c>
      <c r="K54" s="149">
        <f t="shared" si="2"/>
        <v>0</v>
      </c>
      <c r="L54" s="149">
        <f t="shared" si="2"/>
        <v>0</v>
      </c>
      <c r="M54" s="149">
        <f t="shared" si="2"/>
        <v>0</v>
      </c>
      <c r="N54" s="149">
        <f t="shared" si="2"/>
        <v>0</v>
      </c>
      <c r="O54" s="149">
        <f t="shared" si="2"/>
        <v>0</v>
      </c>
      <c r="P54" s="149">
        <f t="shared" si="2"/>
        <v>0</v>
      </c>
      <c r="Q54" s="149">
        <f t="shared" si="2"/>
        <v>0</v>
      </c>
      <c r="R54" s="149">
        <f t="shared" si="2"/>
        <v>0</v>
      </c>
      <c r="S54" s="149">
        <f t="shared" si="2"/>
        <v>0</v>
      </c>
      <c r="T54" s="149">
        <f t="shared" si="2"/>
        <v>0</v>
      </c>
      <c r="U54" s="149">
        <f t="shared" si="2"/>
        <v>0</v>
      </c>
      <c r="V54" s="149">
        <f t="shared" si="2"/>
        <v>0</v>
      </c>
      <c r="W54" s="149">
        <f t="shared" ref="W54:AL54" si="3">W51+W52+W53</f>
        <v>0</v>
      </c>
      <c r="X54" s="149">
        <f t="shared" si="3"/>
        <v>0</v>
      </c>
      <c r="Y54" s="149">
        <f t="shared" si="3"/>
        <v>0</v>
      </c>
      <c r="Z54" s="149">
        <f t="shared" si="3"/>
        <v>0</v>
      </c>
      <c r="AA54" s="149">
        <f t="shared" si="3"/>
        <v>0</v>
      </c>
      <c r="AB54" s="149">
        <f t="shared" si="3"/>
        <v>0</v>
      </c>
      <c r="AC54" s="149">
        <f t="shared" si="3"/>
        <v>0</v>
      </c>
      <c r="AD54" s="149">
        <f t="shared" si="3"/>
        <v>0</v>
      </c>
      <c r="AE54" s="149">
        <f t="shared" si="3"/>
        <v>0</v>
      </c>
      <c r="AF54" s="149">
        <f t="shared" si="3"/>
        <v>0</v>
      </c>
      <c r="AG54" s="149">
        <f t="shared" si="3"/>
        <v>0</v>
      </c>
      <c r="AH54" s="149">
        <f t="shared" si="3"/>
        <v>0</v>
      </c>
      <c r="AI54" s="149">
        <f t="shared" si="3"/>
        <v>0</v>
      </c>
      <c r="AJ54" s="149">
        <f t="shared" si="3"/>
        <v>0</v>
      </c>
      <c r="AK54" s="149">
        <f t="shared" si="3"/>
        <v>0</v>
      </c>
      <c r="AL54" s="149">
        <f t="shared" si="3"/>
        <v>0</v>
      </c>
      <c r="AM54" s="149">
        <f t="shared" si="2"/>
        <v>0</v>
      </c>
      <c r="AN54" s="149">
        <f t="shared" si="2"/>
        <v>0</v>
      </c>
      <c r="AO54" s="149">
        <f t="shared" si="2"/>
        <v>0</v>
      </c>
      <c r="AP54" s="149">
        <f t="shared" si="2"/>
        <v>0</v>
      </c>
      <c r="AQ54" s="149">
        <f t="shared" si="2"/>
        <v>0</v>
      </c>
      <c r="AR54" s="149">
        <f t="shared" si="2"/>
        <v>0</v>
      </c>
      <c r="AS54" s="149">
        <f t="shared" si="2"/>
        <v>0</v>
      </c>
      <c r="AT54" s="149">
        <f t="shared" si="2"/>
        <v>0</v>
      </c>
      <c r="AU54" s="149">
        <f t="shared" si="2"/>
        <v>0</v>
      </c>
      <c r="AV54" s="149">
        <f>SUM(AV51:AV53)</f>
        <v>0</v>
      </c>
      <c r="AW54" s="149">
        <f>SUM(AW51:AW53)</f>
        <v>0</v>
      </c>
      <c r="AX54" s="112"/>
      <c r="AY54" s="112"/>
      <c r="BA54" s="112"/>
      <c r="BB54" s="112"/>
      <c r="BC54" s="112"/>
    </row>
    <row r="55" spans="1:55" s="112" customFormat="1" ht="32.25" customHeight="1">
      <c r="A55" s="373" t="s">
        <v>46</v>
      </c>
      <c r="B55" s="398"/>
      <c r="C55" s="398"/>
      <c r="D55" s="398"/>
      <c r="E55" s="398"/>
      <c r="F55" s="398"/>
      <c r="G55" s="398"/>
      <c r="H55" s="398"/>
      <c r="I55" s="398"/>
      <c r="J55" s="398"/>
      <c r="K55" s="398"/>
      <c r="L55" s="398"/>
      <c r="M55" s="398"/>
      <c r="N55" s="398"/>
      <c r="O55" s="398"/>
      <c r="P55" s="398"/>
      <c r="Q55" s="398"/>
      <c r="R55" s="398"/>
      <c r="S55" s="398"/>
      <c r="T55" s="398"/>
      <c r="U55" s="398"/>
      <c r="V55" s="398"/>
      <c r="W55" s="398"/>
      <c r="X55" s="398"/>
      <c r="Y55" s="398"/>
      <c r="Z55" s="398"/>
      <c r="AA55" s="398"/>
      <c r="AB55" s="398"/>
      <c r="AC55" s="398"/>
      <c r="AD55" s="398"/>
      <c r="AE55" s="398"/>
      <c r="AF55" s="398"/>
      <c r="AG55" s="398"/>
      <c r="AH55" s="398"/>
      <c r="AI55" s="398"/>
      <c r="AJ55" s="398"/>
      <c r="AK55" s="398"/>
      <c r="AL55" s="398"/>
      <c r="AM55" s="398"/>
      <c r="AN55" s="398"/>
      <c r="AO55" s="398"/>
      <c r="AP55" s="398"/>
      <c r="AQ55" s="398"/>
      <c r="AR55" s="398"/>
      <c r="AS55" s="398"/>
      <c r="AT55" s="398"/>
      <c r="AU55" s="398"/>
      <c r="AV55" s="398"/>
      <c r="AW55" s="398"/>
    </row>
    <row r="56" spans="1:55" s="168" customFormat="1" ht="50.25" customHeight="1">
      <c r="A56" s="128">
        <v>1</v>
      </c>
      <c r="B56" s="170"/>
      <c r="C56" s="130"/>
      <c r="D56" s="154"/>
      <c r="E56" s="154"/>
      <c r="F56" s="131"/>
      <c r="G56" s="132"/>
      <c r="H56" s="132"/>
      <c r="I56" s="132"/>
      <c r="J56" s="132"/>
      <c r="K56" s="166"/>
      <c r="L56" s="166"/>
      <c r="M56" s="166"/>
      <c r="N56" s="166"/>
      <c r="O56" s="135"/>
      <c r="P56" s="135"/>
      <c r="Q56" s="135"/>
      <c r="R56" s="135"/>
      <c r="S56" s="136"/>
      <c r="T56" s="136"/>
      <c r="U56" s="136"/>
      <c r="V56" s="136"/>
      <c r="W56" s="135"/>
      <c r="X56" s="135"/>
      <c r="Y56" s="135"/>
      <c r="Z56" s="135"/>
      <c r="AA56" s="136"/>
      <c r="AB56" s="136"/>
      <c r="AC56" s="136"/>
      <c r="AD56" s="136"/>
      <c r="AE56" s="135"/>
      <c r="AF56" s="135"/>
      <c r="AG56" s="135"/>
      <c r="AH56" s="135"/>
      <c r="AI56" s="136"/>
      <c r="AJ56" s="136"/>
      <c r="AK56" s="136"/>
      <c r="AL56" s="136"/>
      <c r="AM56" s="137"/>
      <c r="AN56" s="137"/>
      <c r="AO56" s="137"/>
      <c r="AP56" s="137"/>
      <c r="AQ56" s="138"/>
      <c r="AR56" s="138"/>
      <c r="AS56" s="138"/>
      <c r="AT56" s="138"/>
      <c r="AU56" s="131"/>
      <c r="AV56" s="131"/>
      <c r="AW56" s="131"/>
      <c r="BA56" s="112"/>
      <c r="BB56" s="112"/>
      <c r="BC56" s="112"/>
    </row>
    <row r="57" spans="1:55" s="168" customFormat="1" ht="30.75" customHeight="1">
      <c r="A57" s="128">
        <v>2</v>
      </c>
      <c r="B57" s="171"/>
      <c r="C57" s="130"/>
      <c r="D57" s="154"/>
      <c r="E57" s="154"/>
      <c r="F57" s="131"/>
      <c r="G57" s="165"/>
      <c r="H57" s="165"/>
      <c r="I57" s="165"/>
      <c r="J57" s="165"/>
      <c r="K57" s="166"/>
      <c r="L57" s="166"/>
      <c r="M57" s="166"/>
      <c r="N57" s="166"/>
      <c r="O57" s="135"/>
      <c r="P57" s="135"/>
      <c r="Q57" s="135"/>
      <c r="R57" s="135"/>
      <c r="S57" s="136"/>
      <c r="T57" s="136"/>
      <c r="U57" s="136"/>
      <c r="V57" s="136"/>
      <c r="W57" s="135"/>
      <c r="X57" s="135"/>
      <c r="Y57" s="135"/>
      <c r="Z57" s="135"/>
      <c r="AA57" s="136"/>
      <c r="AB57" s="136"/>
      <c r="AC57" s="136"/>
      <c r="AD57" s="136"/>
      <c r="AE57" s="135"/>
      <c r="AF57" s="135"/>
      <c r="AG57" s="135"/>
      <c r="AH57" s="135"/>
      <c r="AI57" s="136"/>
      <c r="AJ57" s="136"/>
      <c r="AK57" s="136"/>
      <c r="AL57" s="136"/>
      <c r="AM57" s="137"/>
      <c r="AN57" s="137"/>
      <c r="AO57" s="137"/>
      <c r="AP57" s="137"/>
      <c r="AQ57" s="138"/>
      <c r="AR57" s="138"/>
      <c r="AS57" s="138"/>
      <c r="AT57" s="138"/>
      <c r="AU57" s="131"/>
      <c r="AV57" s="131"/>
      <c r="AW57" s="131"/>
      <c r="BA57" s="112"/>
      <c r="BB57" s="112"/>
      <c r="BC57" s="112"/>
    </row>
    <row r="58" spans="1:55" s="168" customFormat="1" ht="30.75" customHeight="1">
      <c r="A58" s="128">
        <v>3</v>
      </c>
      <c r="B58" s="171"/>
      <c r="C58" s="130"/>
      <c r="D58" s="154"/>
      <c r="E58" s="154"/>
      <c r="F58" s="131"/>
      <c r="G58" s="165"/>
      <c r="H58" s="165"/>
      <c r="I58" s="165"/>
      <c r="J58" s="165"/>
      <c r="K58" s="166"/>
      <c r="L58" s="166"/>
      <c r="M58" s="166"/>
      <c r="N58" s="166"/>
      <c r="O58" s="135"/>
      <c r="P58" s="135"/>
      <c r="Q58" s="135"/>
      <c r="R58" s="135"/>
      <c r="S58" s="136"/>
      <c r="T58" s="136"/>
      <c r="U58" s="136"/>
      <c r="V58" s="136"/>
      <c r="W58" s="135"/>
      <c r="X58" s="135"/>
      <c r="Y58" s="135"/>
      <c r="Z58" s="135"/>
      <c r="AA58" s="136"/>
      <c r="AB58" s="136"/>
      <c r="AC58" s="136"/>
      <c r="AD58" s="136"/>
      <c r="AE58" s="135"/>
      <c r="AF58" s="135"/>
      <c r="AG58" s="135"/>
      <c r="AH58" s="135"/>
      <c r="AI58" s="136"/>
      <c r="AJ58" s="136"/>
      <c r="AK58" s="136"/>
      <c r="AL58" s="136"/>
      <c r="AM58" s="137"/>
      <c r="AN58" s="137"/>
      <c r="AO58" s="137"/>
      <c r="AP58" s="137"/>
      <c r="AQ58" s="138"/>
      <c r="AR58" s="138"/>
      <c r="AS58" s="138"/>
      <c r="AT58" s="138"/>
      <c r="AU58" s="131"/>
      <c r="AV58" s="131"/>
      <c r="AW58" s="131"/>
      <c r="BA58" s="112"/>
      <c r="BB58" s="112"/>
      <c r="BC58" s="112"/>
    </row>
    <row r="59" spans="1:55" s="168" customFormat="1" ht="30.75" customHeight="1">
      <c r="A59" s="128">
        <v>4</v>
      </c>
      <c r="B59" s="171"/>
      <c r="C59" s="130"/>
      <c r="D59" s="154"/>
      <c r="E59" s="154"/>
      <c r="F59" s="131"/>
      <c r="G59" s="165"/>
      <c r="H59" s="165"/>
      <c r="I59" s="165"/>
      <c r="J59" s="165"/>
      <c r="K59" s="166"/>
      <c r="L59" s="166"/>
      <c r="M59" s="166"/>
      <c r="N59" s="166"/>
      <c r="O59" s="135"/>
      <c r="P59" s="135"/>
      <c r="Q59" s="135"/>
      <c r="R59" s="135"/>
      <c r="S59" s="136"/>
      <c r="T59" s="136"/>
      <c r="U59" s="136"/>
      <c r="V59" s="136"/>
      <c r="W59" s="135"/>
      <c r="X59" s="135"/>
      <c r="Y59" s="135"/>
      <c r="Z59" s="135"/>
      <c r="AA59" s="136"/>
      <c r="AB59" s="136"/>
      <c r="AC59" s="136"/>
      <c r="AD59" s="136"/>
      <c r="AE59" s="135"/>
      <c r="AF59" s="135"/>
      <c r="AG59" s="135"/>
      <c r="AH59" s="135"/>
      <c r="AI59" s="136"/>
      <c r="AJ59" s="136"/>
      <c r="AK59" s="136"/>
      <c r="AL59" s="136"/>
      <c r="AM59" s="137"/>
      <c r="AN59" s="137"/>
      <c r="AO59" s="137"/>
      <c r="AP59" s="137"/>
      <c r="AQ59" s="138"/>
      <c r="AR59" s="138"/>
      <c r="AS59" s="138"/>
      <c r="AT59" s="138"/>
      <c r="AU59" s="131"/>
      <c r="AV59" s="131"/>
      <c r="AW59" s="131"/>
      <c r="BA59" s="112"/>
      <c r="BB59" s="112"/>
      <c r="BC59" s="112"/>
    </row>
    <row r="60" spans="1:55" s="168" customFormat="1" ht="30.75" customHeight="1">
      <c r="A60" s="128">
        <v>5</v>
      </c>
      <c r="B60" s="171"/>
      <c r="C60" s="130"/>
      <c r="D60" s="154"/>
      <c r="E60" s="154"/>
      <c r="F60" s="131"/>
      <c r="G60" s="165"/>
      <c r="H60" s="165"/>
      <c r="I60" s="165"/>
      <c r="J60" s="165"/>
      <c r="K60" s="166"/>
      <c r="L60" s="166"/>
      <c r="M60" s="166"/>
      <c r="N60" s="166"/>
      <c r="O60" s="135"/>
      <c r="P60" s="135"/>
      <c r="Q60" s="135"/>
      <c r="R60" s="135"/>
      <c r="S60" s="136"/>
      <c r="T60" s="136"/>
      <c r="U60" s="136"/>
      <c r="V60" s="136"/>
      <c r="W60" s="135"/>
      <c r="X60" s="135"/>
      <c r="Y60" s="135"/>
      <c r="Z60" s="135"/>
      <c r="AA60" s="136"/>
      <c r="AB60" s="136"/>
      <c r="AC60" s="136"/>
      <c r="AD60" s="136"/>
      <c r="AE60" s="135"/>
      <c r="AF60" s="135"/>
      <c r="AG60" s="135"/>
      <c r="AH60" s="135"/>
      <c r="AI60" s="136"/>
      <c r="AJ60" s="136"/>
      <c r="AK60" s="136"/>
      <c r="AL60" s="136"/>
      <c r="AM60" s="137"/>
      <c r="AN60" s="137"/>
      <c r="AO60" s="137"/>
      <c r="AP60" s="137"/>
      <c r="AQ60" s="138"/>
      <c r="AR60" s="138"/>
      <c r="AS60" s="138"/>
      <c r="AT60" s="138"/>
      <c r="AU60" s="131"/>
      <c r="AV60" s="131"/>
      <c r="AW60" s="131"/>
      <c r="BA60" s="112"/>
      <c r="BB60" s="112"/>
      <c r="BC60" s="112"/>
    </row>
    <row r="61" spans="1:55" s="168" customFormat="1" ht="30.75" customHeight="1">
      <c r="A61" s="128">
        <v>6</v>
      </c>
      <c r="B61" s="171"/>
      <c r="C61" s="130"/>
      <c r="D61" s="154"/>
      <c r="E61" s="154"/>
      <c r="F61" s="131"/>
      <c r="G61" s="165"/>
      <c r="H61" s="165"/>
      <c r="I61" s="165"/>
      <c r="J61" s="165"/>
      <c r="K61" s="166"/>
      <c r="L61" s="166"/>
      <c r="M61" s="166"/>
      <c r="N61" s="166"/>
      <c r="O61" s="135"/>
      <c r="P61" s="135"/>
      <c r="Q61" s="135"/>
      <c r="R61" s="135"/>
      <c r="S61" s="136"/>
      <c r="T61" s="136"/>
      <c r="U61" s="136"/>
      <c r="V61" s="136"/>
      <c r="W61" s="135"/>
      <c r="X61" s="135"/>
      <c r="Y61" s="135"/>
      <c r="Z61" s="135"/>
      <c r="AA61" s="136"/>
      <c r="AB61" s="136"/>
      <c r="AC61" s="136"/>
      <c r="AD61" s="136"/>
      <c r="AE61" s="135"/>
      <c r="AF61" s="135"/>
      <c r="AG61" s="135"/>
      <c r="AH61" s="135"/>
      <c r="AI61" s="136"/>
      <c r="AJ61" s="136"/>
      <c r="AK61" s="136"/>
      <c r="AL61" s="136"/>
      <c r="AM61" s="137"/>
      <c r="AN61" s="137"/>
      <c r="AO61" s="137"/>
      <c r="AP61" s="137"/>
      <c r="AQ61" s="138"/>
      <c r="AR61" s="138"/>
      <c r="AS61" s="138"/>
      <c r="AT61" s="138"/>
      <c r="AU61" s="131"/>
      <c r="AV61" s="131"/>
      <c r="AW61" s="131"/>
      <c r="BA61" s="112"/>
      <c r="BB61" s="112"/>
      <c r="BC61" s="112"/>
    </row>
    <row r="62" spans="1:55" s="168" customFormat="1" ht="30.75" customHeight="1">
      <c r="A62" s="128">
        <v>7</v>
      </c>
      <c r="B62" s="171"/>
      <c r="C62" s="130"/>
      <c r="D62" s="154"/>
      <c r="E62" s="154"/>
      <c r="F62" s="131"/>
      <c r="G62" s="165"/>
      <c r="H62" s="165"/>
      <c r="I62" s="165"/>
      <c r="J62" s="165"/>
      <c r="K62" s="166"/>
      <c r="L62" s="166"/>
      <c r="M62" s="166"/>
      <c r="N62" s="166"/>
      <c r="O62" s="135"/>
      <c r="P62" s="135"/>
      <c r="Q62" s="135"/>
      <c r="R62" s="135"/>
      <c r="S62" s="136"/>
      <c r="T62" s="136"/>
      <c r="U62" s="136"/>
      <c r="V62" s="136"/>
      <c r="W62" s="135"/>
      <c r="X62" s="135"/>
      <c r="Y62" s="135"/>
      <c r="Z62" s="135"/>
      <c r="AA62" s="136"/>
      <c r="AB62" s="136"/>
      <c r="AC62" s="136"/>
      <c r="AD62" s="136"/>
      <c r="AE62" s="135"/>
      <c r="AF62" s="135"/>
      <c r="AG62" s="135"/>
      <c r="AH62" s="135"/>
      <c r="AI62" s="136"/>
      <c r="AJ62" s="136"/>
      <c r="AK62" s="136"/>
      <c r="AL62" s="136"/>
      <c r="AM62" s="137"/>
      <c r="AN62" s="137"/>
      <c r="AO62" s="137"/>
      <c r="AP62" s="137"/>
      <c r="AQ62" s="138"/>
      <c r="AR62" s="138"/>
      <c r="AS62" s="138"/>
      <c r="AT62" s="138"/>
      <c r="AU62" s="131"/>
      <c r="AV62" s="131"/>
      <c r="AW62" s="131"/>
      <c r="BA62" s="112"/>
      <c r="BB62" s="112"/>
      <c r="BC62" s="112"/>
    </row>
    <row r="63" spans="1:55" s="168" customFormat="1" ht="30.75" customHeight="1">
      <c r="A63" s="128">
        <v>8</v>
      </c>
      <c r="B63" s="171"/>
      <c r="C63" s="130"/>
      <c r="D63" s="154"/>
      <c r="E63" s="154"/>
      <c r="F63" s="131"/>
      <c r="G63" s="165"/>
      <c r="H63" s="165"/>
      <c r="I63" s="165"/>
      <c r="J63" s="165"/>
      <c r="K63" s="166"/>
      <c r="L63" s="166"/>
      <c r="M63" s="166"/>
      <c r="N63" s="166"/>
      <c r="O63" s="135"/>
      <c r="P63" s="135"/>
      <c r="Q63" s="135"/>
      <c r="R63" s="135"/>
      <c r="S63" s="136"/>
      <c r="T63" s="136"/>
      <c r="U63" s="136"/>
      <c r="V63" s="136"/>
      <c r="W63" s="135"/>
      <c r="X63" s="135"/>
      <c r="Y63" s="135"/>
      <c r="Z63" s="135"/>
      <c r="AA63" s="136"/>
      <c r="AB63" s="136"/>
      <c r="AC63" s="136"/>
      <c r="AD63" s="136"/>
      <c r="AE63" s="135"/>
      <c r="AF63" s="135"/>
      <c r="AG63" s="135"/>
      <c r="AH63" s="135"/>
      <c r="AI63" s="136"/>
      <c r="AJ63" s="136"/>
      <c r="AK63" s="136"/>
      <c r="AL63" s="136"/>
      <c r="AM63" s="137"/>
      <c r="AN63" s="137"/>
      <c r="AO63" s="137"/>
      <c r="AP63" s="137"/>
      <c r="AQ63" s="138"/>
      <c r="AR63" s="138"/>
      <c r="AS63" s="138"/>
      <c r="AT63" s="138"/>
      <c r="AU63" s="131"/>
      <c r="AV63" s="131"/>
      <c r="AW63" s="131"/>
      <c r="BA63" s="112"/>
      <c r="BB63" s="112"/>
      <c r="BC63" s="112"/>
    </row>
    <row r="64" spans="1:55" s="168" customFormat="1" ht="30.75" customHeight="1">
      <c r="A64" s="128">
        <v>9</v>
      </c>
      <c r="B64" s="171"/>
      <c r="C64" s="130"/>
      <c r="D64" s="154"/>
      <c r="E64" s="154"/>
      <c r="F64" s="131"/>
      <c r="G64" s="165"/>
      <c r="H64" s="165"/>
      <c r="I64" s="165"/>
      <c r="J64" s="165"/>
      <c r="K64" s="166"/>
      <c r="L64" s="166"/>
      <c r="M64" s="166"/>
      <c r="N64" s="166"/>
      <c r="O64" s="135"/>
      <c r="P64" s="135"/>
      <c r="Q64" s="135"/>
      <c r="R64" s="135"/>
      <c r="S64" s="136"/>
      <c r="T64" s="136"/>
      <c r="U64" s="136"/>
      <c r="V64" s="136"/>
      <c r="W64" s="135"/>
      <c r="X64" s="135"/>
      <c r="Y64" s="135"/>
      <c r="Z64" s="135"/>
      <c r="AA64" s="136"/>
      <c r="AB64" s="136"/>
      <c r="AC64" s="136"/>
      <c r="AD64" s="136"/>
      <c r="AE64" s="135"/>
      <c r="AF64" s="135"/>
      <c r="AG64" s="135"/>
      <c r="AH64" s="135"/>
      <c r="AI64" s="136"/>
      <c r="AJ64" s="136"/>
      <c r="AK64" s="136"/>
      <c r="AL64" s="136"/>
      <c r="AM64" s="137"/>
      <c r="AN64" s="137"/>
      <c r="AO64" s="137"/>
      <c r="AP64" s="137"/>
      <c r="AQ64" s="138"/>
      <c r="AR64" s="138"/>
      <c r="AS64" s="138"/>
      <c r="AT64" s="138"/>
      <c r="AU64" s="131"/>
      <c r="AV64" s="131"/>
      <c r="AW64" s="131"/>
      <c r="BA64" s="112"/>
      <c r="BB64" s="112"/>
      <c r="BC64" s="112"/>
    </row>
    <row r="65" spans="1:55" s="168" customFormat="1" ht="30.75" customHeight="1">
      <c r="A65" s="128">
        <v>10</v>
      </c>
      <c r="B65" s="171"/>
      <c r="C65" s="130"/>
      <c r="D65" s="154"/>
      <c r="E65" s="154"/>
      <c r="F65" s="131"/>
      <c r="G65" s="165"/>
      <c r="H65" s="165"/>
      <c r="I65" s="165"/>
      <c r="J65" s="165"/>
      <c r="K65" s="166"/>
      <c r="L65" s="166"/>
      <c r="M65" s="166"/>
      <c r="N65" s="166"/>
      <c r="O65" s="135"/>
      <c r="P65" s="135"/>
      <c r="Q65" s="135"/>
      <c r="R65" s="135"/>
      <c r="S65" s="136"/>
      <c r="T65" s="136"/>
      <c r="U65" s="136"/>
      <c r="V65" s="136"/>
      <c r="W65" s="135"/>
      <c r="X65" s="135"/>
      <c r="Y65" s="135"/>
      <c r="Z65" s="135"/>
      <c r="AA65" s="136"/>
      <c r="AB65" s="136"/>
      <c r="AC65" s="136"/>
      <c r="AD65" s="136"/>
      <c r="AE65" s="135"/>
      <c r="AF65" s="135"/>
      <c r="AG65" s="135"/>
      <c r="AH65" s="135"/>
      <c r="AI65" s="136"/>
      <c r="AJ65" s="136"/>
      <c r="AK65" s="136"/>
      <c r="AL65" s="136"/>
      <c r="AM65" s="137"/>
      <c r="AN65" s="137"/>
      <c r="AO65" s="137"/>
      <c r="AP65" s="137"/>
      <c r="AQ65" s="138"/>
      <c r="AR65" s="138"/>
      <c r="AS65" s="138"/>
      <c r="AT65" s="138"/>
      <c r="AU65" s="131"/>
      <c r="AV65" s="131"/>
      <c r="AW65" s="131"/>
      <c r="BA65" s="112"/>
      <c r="BB65" s="112"/>
      <c r="BC65" s="112"/>
    </row>
    <row r="66" spans="1:55" s="219" customFormat="1" ht="30.75" customHeight="1">
      <c r="A66" s="128">
        <v>11</v>
      </c>
      <c r="B66" s="171"/>
      <c r="C66" s="130"/>
      <c r="D66" s="154"/>
      <c r="E66" s="154"/>
      <c r="F66" s="131"/>
      <c r="G66" s="165"/>
      <c r="H66" s="165"/>
      <c r="I66" s="165"/>
      <c r="J66" s="165"/>
      <c r="K66" s="166"/>
      <c r="L66" s="166"/>
      <c r="M66" s="166"/>
      <c r="N66" s="166"/>
      <c r="O66" s="135"/>
      <c r="P66" s="135"/>
      <c r="Q66" s="135"/>
      <c r="R66" s="135"/>
      <c r="S66" s="136"/>
      <c r="T66" s="136"/>
      <c r="U66" s="136"/>
      <c r="V66" s="136"/>
      <c r="W66" s="135"/>
      <c r="X66" s="135"/>
      <c r="Y66" s="135"/>
      <c r="Z66" s="135"/>
      <c r="AA66" s="136"/>
      <c r="AB66" s="136"/>
      <c r="AC66" s="136"/>
      <c r="AD66" s="136"/>
      <c r="AE66" s="135"/>
      <c r="AF66" s="135"/>
      <c r="AG66" s="135"/>
      <c r="AH66" s="135"/>
      <c r="AI66" s="136"/>
      <c r="AJ66" s="136"/>
      <c r="AK66" s="136"/>
      <c r="AL66" s="136"/>
      <c r="AM66" s="137"/>
      <c r="AN66" s="137"/>
      <c r="AO66" s="137"/>
      <c r="AP66" s="137"/>
      <c r="AQ66" s="138"/>
      <c r="AR66" s="138"/>
      <c r="AS66" s="138"/>
      <c r="AT66" s="138"/>
      <c r="AU66" s="131"/>
      <c r="AV66" s="131"/>
      <c r="AW66" s="131"/>
      <c r="AX66" s="168"/>
      <c r="AY66" s="168"/>
      <c r="BA66" s="112"/>
      <c r="BB66" s="112"/>
      <c r="BC66" s="112"/>
    </row>
    <row r="67" spans="1:55" s="219" customFormat="1" ht="30.75" customHeight="1">
      <c r="A67" s="128">
        <v>12</v>
      </c>
      <c r="B67" s="171"/>
      <c r="C67" s="130"/>
      <c r="D67" s="154"/>
      <c r="E67" s="154"/>
      <c r="F67" s="131"/>
      <c r="G67" s="132"/>
      <c r="H67" s="132"/>
      <c r="I67" s="132"/>
      <c r="J67" s="132"/>
      <c r="K67" s="134"/>
      <c r="L67" s="134"/>
      <c r="M67" s="134"/>
      <c r="N67" s="134"/>
      <c r="O67" s="135"/>
      <c r="P67" s="135"/>
      <c r="Q67" s="135"/>
      <c r="R67" s="135"/>
      <c r="S67" s="136"/>
      <c r="T67" s="136"/>
      <c r="U67" s="136"/>
      <c r="V67" s="136"/>
      <c r="W67" s="135"/>
      <c r="X67" s="135"/>
      <c r="Y67" s="135"/>
      <c r="Z67" s="135"/>
      <c r="AA67" s="136"/>
      <c r="AB67" s="136"/>
      <c r="AC67" s="136"/>
      <c r="AD67" s="136"/>
      <c r="AE67" s="135"/>
      <c r="AF67" s="135"/>
      <c r="AG67" s="135"/>
      <c r="AH67" s="135"/>
      <c r="AI67" s="136"/>
      <c r="AJ67" s="136"/>
      <c r="AK67" s="136"/>
      <c r="AL67" s="136"/>
      <c r="AM67" s="137"/>
      <c r="AN67" s="137"/>
      <c r="AO67" s="137"/>
      <c r="AP67" s="137"/>
      <c r="AQ67" s="138"/>
      <c r="AR67" s="138"/>
      <c r="AS67" s="138"/>
      <c r="AT67" s="138"/>
      <c r="AU67" s="131"/>
      <c r="AV67" s="131"/>
      <c r="AW67" s="131"/>
      <c r="AX67" s="168"/>
      <c r="AY67" s="168"/>
      <c r="BA67" s="112"/>
      <c r="BB67" s="112"/>
      <c r="BC67" s="112"/>
    </row>
    <row r="68" spans="1:55" s="168" customFormat="1" ht="30.75" customHeight="1">
      <c r="A68" s="128">
        <v>13</v>
      </c>
      <c r="B68" s="171"/>
      <c r="C68" s="130"/>
      <c r="D68" s="154"/>
      <c r="E68" s="154"/>
      <c r="F68" s="131"/>
      <c r="G68" s="165"/>
      <c r="H68" s="165"/>
      <c r="I68" s="165"/>
      <c r="J68" s="165"/>
      <c r="K68" s="166"/>
      <c r="L68" s="166"/>
      <c r="M68" s="166"/>
      <c r="N68" s="166"/>
      <c r="O68" s="135"/>
      <c r="P68" s="135"/>
      <c r="Q68" s="135"/>
      <c r="R68" s="135"/>
      <c r="S68" s="136"/>
      <c r="T68" s="136"/>
      <c r="U68" s="136"/>
      <c r="V68" s="136"/>
      <c r="W68" s="135"/>
      <c r="X68" s="135"/>
      <c r="Y68" s="135"/>
      <c r="Z68" s="135"/>
      <c r="AA68" s="136"/>
      <c r="AB68" s="136"/>
      <c r="AC68" s="136"/>
      <c r="AD68" s="136"/>
      <c r="AE68" s="135"/>
      <c r="AF68" s="135"/>
      <c r="AG68" s="135"/>
      <c r="AH68" s="135"/>
      <c r="AI68" s="136"/>
      <c r="AJ68" s="136"/>
      <c r="AK68" s="136"/>
      <c r="AL68" s="136"/>
      <c r="AM68" s="137"/>
      <c r="AN68" s="137"/>
      <c r="AO68" s="137"/>
      <c r="AP68" s="137"/>
      <c r="AQ68" s="138"/>
      <c r="AR68" s="138"/>
      <c r="AS68" s="138"/>
      <c r="AT68" s="138"/>
      <c r="AU68" s="131"/>
      <c r="AV68" s="131"/>
      <c r="AW68" s="131"/>
      <c r="BA68" s="112"/>
      <c r="BB68" s="112"/>
      <c r="BC68" s="112"/>
    </row>
    <row r="69" spans="1:55" s="112" customFormat="1" ht="32.25" customHeight="1">
      <c r="A69" s="375" t="s">
        <v>12</v>
      </c>
      <c r="B69" s="376"/>
      <c r="C69" s="131"/>
      <c r="D69" s="131"/>
      <c r="E69" s="131"/>
      <c r="F69" s="131"/>
      <c r="G69" s="149"/>
      <c r="H69" s="149"/>
      <c r="I69" s="149"/>
      <c r="J69" s="149"/>
      <c r="K69" s="149">
        <f t="shared" ref="K69:AW69" si="4">SUM(K56:K68)</f>
        <v>0</v>
      </c>
      <c r="L69" s="149">
        <f t="shared" si="4"/>
        <v>0</v>
      </c>
      <c r="M69" s="149">
        <f t="shared" si="4"/>
        <v>0</v>
      </c>
      <c r="N69" s="149">
        <f t="shared" si="4"/>
        <v>0</v>
      </c>
      <c r="O69" s="149">
        <f t="shared" si="4"/>
        <v>0</v>
      </c>
      <c r="P69" s="149">
        <f t="shared" si="4"/>
        <v>0</v>
      </c>
      <c r="Q69" s="149">
        <f t="shared" si="4"/>
        <v>0</v>
      </c>
      <c r="R69" s="149">
        <f t="shared" si="4"/>
        <v>0</v>
      </c>
      <c r="S69" s="149">
        <f t="shared" si="4"/>
        <v>0</v>
      </c>
      <c r="T69" s="149">
        <f t="shared" si="4"/>
        <v>0</v>
      </c>
      <c r="U69" s="149">
        <f t="shared" si="4"/>
        <v>0</v>
      </c>
      <c r="V69" s="149">
        <f t="shared" si="4"/>
        <v>0</v>
      </c>
      <c r="W69" s="149">
        <f t="shared" ref="W69:AL69" si="5">SUM(W56:W68)</f>
        <v>0</v>
      </c>
      <c r="X69" s="149">
        <f t="shared" si="5"/>
        <v>0</v>
      </c>
      <c r="Y69" s="149">
        <f t="shared" si="5"/>
        <v>0</v>
      </c>
      <c r="Z69" s="149">
        <f t="shared" si="5"/>
        <v>0</v>
      </c>
      <c r="AA69" s="149">
        <f t="shared" si="5"/>
        <v>0</v>
      </c>
      <c r="AB69" s="149">
        <f t="shared" si="5"/>
        <v>0</v>
      </c>
      <c r="AC69" s="149">
        <f t="shared" si="5"/>
        <v>0</v>
      </c>
      <c r="AD69" s="149">
        <f t="shared" si="5"/>
        <v>0</v>
      </c>
      <c r="AE69" s="149">
        <f t="shared" si="5"/>
        <v>0</v>
      </c>
      <c r="AF69" s="149">
        <f t="shared" si="5"/>
        <v>0</v>
      </c>
      <c r="AG69" s="149">
        <f t="shared" si="5"/>
        <v>0</v>
      </c>
      <c r="AH69" s="149">
        <f t="shared" si="5"/>
        <v>0</v>
      </c>
      <c r="AI69" s="149">
        <f t="shared" si="5"/>
        <v>0</v>
      </c>
      <c r="AJ69" s="149">
        <f t="shared" si="5"/>
        <v>0</v>
      </c>
      <c r="AK69" s="149">
        <f t="shared" si="5"/>
        <v>0</v>
      </c>
      <c r="AL69" s="149">
        <f t="shared" si="5"/>
        <v>0</v>
      </c>
      <c r="AM69" s="149">
        <f t="shared" si="4"/>
        <v>0</v>
      </c>
      <c r="AN69" s="149">
        <f t="shared" si="4"/>
        <v>0</v>
      </c>
      <c r="AO69" s="149">
        <f t="shared" si="4"/>
        <v>0</v>
      </c>
      <c r="AP69" s="149">
        <f t="shared" si="4"/>
        <v>0</v>
      </c>
      <c r="AQ69" s="149">
        <f t="shared" si="4"/>
        <v>0</v>
      </c>
      <c r="AR69" s="149">
        <f t="shared" si="4"/>
        <v>0</v>
      </c>
      <c r="AS69" s="149">
        <f t="shared" si="4"/>
        <v>0</v>
      </c>
      <c r="AT69" s="149">
        <f t="shared" si="4"/>
        <v>0</v>
      </c>
      <c r="AU69" s="149">
        <f t="shared" si="4"/>
        <v>0</v>
      </c>
      <c r="AV69" s="149">
        <f t="shared" si="4"/>
        <v>0</v>
      </c>
      <c r="AW69" s="149">
        <f t="shared" si="4"/>
        <v>0</v>
      </c>
    </row>
    <row r="70" spans="1:55" s="112" customFormat="1" ht="32.25" customHeight="1">
      <c r="A70" s="373" t="s">
        <v>46</v>
      </c>
      <c r="B70" s="398"/>
      <c r="C70" s="398"/>
      <c r="D70" s="398"/>
      <c r="E70" s="398"/>
      <c r="F70" s="398"/>
      <c r="G70" s="398"/>
      <c r="H70" s="398"/>
      <c r="I70" s="398"/>
      <c r="J70" s="398"/>
      <c r="K70" s="398"/>
      <c r="L70" s="398"/>
      <c r="M70" s="398"/>
      <c r="N70" s="398"/>
      <c r="O70" s="398"/>
      <c r="P70" s="398"/>
      <c r="Q70" s="398"/>
      <c r="R70" s="398"/>
      <c r="S70" s="398"/>
      <c r="T70" s="398"/>
      <c r="U70" s="398"/>
      <c r="V70" s="398"/>
      <c r="W70" s="398"/>
      <c r="X70" s="398"/>
      <c r="Y70" s="398"/>
      <c r="Z70" s="398"/>
      <c r="AA70" s="398"/>
      <c r="AB70" s="398"/>
      <c r="AC70" s="398"/>
      <c r="AD70" s="398"/>
      <c r="AE70" s="398"/>
      <c r="AF70" s="398"/>
      <c r="AG70" s="398"/>
      <c r="AH70" s="398"/>
      <c r="AI70" s="398"/>
      <c r="AJ70" s="398"/>
      <c r="AK70" s="398"/>
      <c r="AL70" s="398"/>
      <c r="AM70" s="398"/>
      <c r="AN70" s="398"/>
      <c r="AO70" s="398"/>
      <c r="AP70" s="398"/>
      <c r="AQ70" s="398"/>
      <c r="AR70" s="398"/>
      <c r="AS70" s="398"/>
      <c r="AT70" s="398"/>
      <c r="AU70" s="398"/>
      <c r="AV70" s="398"/>
      <c r="AW70" s="398"/>
    </row>
    <row r="71" spans="1:55" s="168" customFormat="1" ht="30.75" customHeight="1">
      <c r="A71" s="128">
        <v>1</v>
      </c>
      <c r="B71" s="171"/>
      <c r="C71" s="130"/>
      <c r="D71" s="154"/>
      <c r="E71" s="154"/>
      <c r="F71" s="154"/>
      <c r="G71" s="165"/>
      <c r="H71" s="165"/>
      <c r="I71" s="165"/>
      <c r="J71" s="165"/>
      <c r="K71" s="166"/>
      <c r="L71" s="166"/>
      <c r="M71" s="166"/>
      <c r="N71" s="166"/>
      <c r="O71" s="174"/>
      <c r="P71" s="174"/>
      <c r="Q71" s="174"/>
      <c r="R71" s="174"/>
      <c r="S71" s="175"/>
      <c r="T71" s="175"/>
      <c r="U71" s="175"/>
      <c r="V71" s="175"/>
      <c r="W71" s="174"/>
      <c r="X71" s="174"/>
      <c r="Y71" s="174"/>
      <c r="Z71" s="174"/>
      <c r="AA71" s="175"/>
      <c r="AB71" s="175"/>
      <c r="AC71" s="175"/>
      <c r="AD71" s="175"/>
      <c r="AE71" s="174"/>
      <c r="AF71" s="174"/>
      <c r="AG71" s="174"/>
      <c r="AH71" s="174"/>
      <c r="AI71" s="175"/>
      <c r="AJ71" s="175"/>
      <c r="AK71" s="175"/>
      <c r="AL71" s="175"/>
      <c r="AM71" s="176"/>
      <c r="AN71" s="176"/>
      <c r="AO71" s="176"/>
      <c r="AP71" s="176"/>
      <c r="AQ71" s="177"/>
      <c r="AR71" s="177"/>
      <c r="AS71" s="177"/>
      <c r="AT71" s="177"/>
      <c r="AU71" s="131"/>
      <c r="AV71" s="131"/>
      <c r="AW71" s="131"/>
      <c r="BA71" s="112"/>
      <c r="BB71" s="112"/>
      <c r="BC71" s="112"/>
    </row>
    <row r="72" spans="1:55" s="168" customFormat="1" ht="30.75" customHeight="1">
      <c r="A72" s="128">
        <v>2</v>
      </c>
      <c r="B72" s="171"/>
      <c r="C72" s="130"/>
      <c r="D72" s="154"/>
      <c r="E72" s="154"/>
      <c r="F72" s="154"/>
      <c r="G72" s="165"/>
      <c r="H72" s="165"/>
      <c r="I72" s="165"/>
      <c r="J72" s="165"/>
      <c r="K72" s="166"/>
      <c r="L72" s="166"/>
      <c r="M72" s="166"/>
      <c r="N72" s="166"/>
      <c r="O72" s="174"/>
      <c r="P72" s="174"/>
      <c r="Q72" s="174"/>
      <c r="R72" s="174"/>
      <c r="S72" s="175"/>
      <c r="T72" s="175"/>
      <c r="U72" s="175"/>
      <c r="V72" s="175"/>
      <c r="W72" s="174"/>
      <c r="X72" s="174"/>
      <c r="Y72" s="174"/>
      <c r="Z72" s="174"/>
      <c r="AA72" s="175"/>
      <c r="AB72" s="175"/>
      <c r="AC72" s="175"/>
      <c r="AD72" s="175"/>
      <c r="AE72" s="174"/>
      <c r="AF72" s="174"/>
      <c r="AG72" s="174"/>
      <c r="AH72" s="174"/>
      <c r="AI72" s="175"/>
      <c r="AJ72" s="175"/>
      <c r="AK72" s="175"/>
      <c r="AL72" s="175"/>
      <c r="AM72" s="176"/>
      <c r="AN72" s="176"/>
      <c r="AO72" s="176"/>
      <c r="AP72" s="176"/>
      <c r="AQ72" s="177"/>
      <c r="AR72" s="177"/>
      <c r="AS72" s="177"/>
      <c r="AT72" s="177"/>
      <c r="AU72" s="131"/>
      <c r="AV72" s="131"/>
      <c r="AW72" s="131"/>
      <c r="BA72" s="112"/>
      <c r="BB72" s="112"/>
      <c r="BC72" s="112"/>
    </row>
    <row r="73" spans="1:55" s="168" customFormat="1" ht="45.75" customHeight="1">
      <c r="A73" s="128">
        <v>3</v>
      </c>
      <c r="B73" s="170"/>
      <c r="C73" s="130"/>
      <c r="D73" s="154"/>
      <c r="E73" s="154"/>
      <c r="F73" s="154"/>
      <c r="G73" s="165"/>
      <c r="H73" s="165"/>
      <c r="I73" s="165"/>
      <c r="J73" s="165"/>
      <c r="K73" s="166"/>
      <c r="L73" s="166"/>
      <c r="M73" s="166"/>
      <c r="N73" s="166"/>
      <c r="O73" s="174"/>
      <c r="P73" s="174"/>
      <c r="Q73" s="174"/>
      <c r="R73" s="174"/>
      <c r="S73" s="175"/>
      <c r="T73" s="175"/>
      <c r="U73" s="175"/>
      <c r="V73" s="175"/>
      <c r="W73" s="174"/>
      <c r="X73" s="174"/>
      <c r="Y73" s="174"/>
      <c r="Z73" s="174"/>
      <c r="AA73" s="175"/>
      <c r="AB73" s="175"/>
      <c r="AC73" s="175"/>
      <c r="AD73" s="175"/>
      <c r="AE73" s="174"/>
      <c r="AF73" s="174"/>
      <c r="AG73" s="174"/>
      <c r="AH73" s="174"/>
      <c r="AI73" s="175"/>
      <c r="AJ73" s="175"/>
      <c r="AK73" s="175"/>
      <c r="AL73" s="175"/>
      <c r="AM73" s="176"/>
      <c r="AN73" s="176"/>
      <c r="AO73" s="176"/>
      <c r="AP73" s="176"/>
      <c r="AQ73" s="177"/>
      <c r="AR73" s="177"/>
      <c r="AS73" s="177"/>
      <c r="AT73" s="177"/>
      <c r="AU73" s="131"/>
      <c r="AV73" s="131"/>
      <c r="AW73" s="131"/>
      <c r="BA73" s="112"/>
      <c r="BB73" s="112"/>
      <c r="BC73" s="112"/>
    </row>
    <row r="74" spans="1:55" s="168" customFormat="1" ht="45.75" customHeight="1">
      <c r="A74" s="128">
        <v>4</v>
      </c>
      <c r="B74" s="170"/>
      <c r="C74" s="130"/>
      <c r="D74" s="154"/>
      <c r="E74" s="154"/>
      <c r="F74" s="154"/>
      <c r="G74" s="165"/>
      <c r="H74" s="165"/>
      <c r="I74" s="165"/>
      <c r="J74" s="165"/>
      <c r="K74" s="166"/>
      <c r="L74" s="166"/>
      <c r="M74" s="166"/>
      <c r="N74" s="166"/>
      <c r="O74" s="174"/>
      <c r="P74" s="174"/>
      <c r="Q74" s="174"/>
      <c r="R74" s="174"/>
      <c r="S74" s="175"/>
      <c r="T74" s="175"/>
      <c r="U74" s="175"/>
      <c r="V74" s="175"/>
      <c r="W74" s="174"/>
      <c r="X74" s="174"/>
      <c r="Y74" s="174"/>
      <c r="Z74" s="174"/>
      <c r="AA74" s="175"/>
      <c r="AB74" s="175"/>
      <c r="AC74" s="175"/>
      <c r="AD74" s="175"/>
      <c r="AE74" s="174"/>
      <c r="AF74" s="174"/>
      <c r="AG74" s="174"/>
      <c r="AH74" s="174"/>
      <c r="AI74" s="175"/>
      <c r="AJ74" s="175"/>
      <c r="AK74" s="175"/>
      <c r="AL74" s="175"/>
      <c r="AM74" s="176"/>
      <c r="AN74" s="176"/>
      <c r="AO74" s="176"/>
      <c r="AP74" s="176"/>
      <c r="AQ74" s="177"/>
      <c r="AR74" s="177"/>
      <c r="AS74" s="177"/>
      <c r="AT74" s="177"/>
      <c r="AU74" s="131"/>
      <c r="AV74" s="131"/>
      <c r="AW74" s="131"/>
      <c r="BA74" s="112"/>
      <c r="BB74" s="112"/>
      <c r="BC74" s="112"/>
    </row>
    <row r="75" spans="1:55" s="168" customFormat="1" ht="30.75" customHeight="1">
      <c r="A75" s="128">
        <v>5</v>
      </c>
      <c r="B75" s="170"/>
      <c r="C75" s="130"/>
      <c r="D75" s="154"/>
      <c r="E75" s="154"/>
      <c r="F75" s="154"/>
      <c r="G75" s="165"/>
      <c r="H75" s="165"/>
      <c r="I75" s="165"/>
      <c r="J75" s="165"/>
      <c r="K75" s="166"/>
      <c r="L75" s="166"/>
      <c r="M75" s="166"/>
      <c r="N75" s="166"/>
      <c r="O75" s="174"/>
      <c r="P75" s="174"/>
      <c r="Q75" s="174"/>
      <c r="R75" s="174"/>
      <c r="S75" s="175"/>
      <c r="T75" s="175"/>
      <c r="U75" s="175"/>
      <c r="V75" s="175"/>
      <c r="W75" s="174"/>
      <c r="X75" s="174"/>
      <c r="Y75" s="174"/>
      <c r="Z75" s="174"/>
      <c r="AA75" s="175"/>
      <c r="AB75" s="175"/>
      <c r="AC75" s="175"/>
      <c r="AD75" s="175"/>
      <c r="AE75" s="174"/>
      <c r="AF75" s="174"/>
      <c r="AG75" s="174"/>
      <c r="AH75" s="174"/>
      <c r="AI75" s="175"/>
      <c r="AJ75" s="175"/>
      <c r="AK75" s="175"/>
      <c r="AL75" s="175"/>
      <c r="AM75" s="176"/>
      <c r="AN75" s="176"/>
      <c r="AO75" s="176"/>
      <c r="AP75" s="176"/>
      <c r="AQ75" s="177"/>
      <c r="AR75" s="177"/>
      <c r="AS75" s="177"/>
      <c r="AT75" s="177"/>
      <c r="AU75" s="131"/>
      <c r="AV75" s="131"/>
      <c r="AW75" s="131"/>
      <c r="BA75" s="112"/>
      <c r="BB75" s="112"/>
      <c r="BC75" s="112"/>
    </row>
    <row r="76" spans="1:55" s="168" customFormat="1" ht="30.75" customHeight="1">
      <c r="A76" s="128">
        <v>6</v>
      </c>
      <c r="B76" s="170"/>
      <c r="C76" s="130"/>
      <c r="D76" s="154"/>
      <c r="E76" s="154"/>
      <c r="F76" s="154"/>
      <c r="G76" s="165"/>
      <c r="H76" s="165"/>
      <c r="I76" s="165"/>
      <c r="J76" s="165"/>
      <c r="K76" s="166"/>
      <c r="L76" s="166"/>
      <c r="M76" s="166"/>
      <c r="N76" s="166"/>
      <c r="O76" s="174"/>
      <c r="P76" s="174"/>
      <c r="Q76" s="174"/>
      <c r="R76" s="174"/>
      <c r="S76" s="175"/>
      <c r="T76" s="175"/>
      <c r="U76" s="175"/>
      <c r="V76" s="175"/>
      <c r="W76" s="174"/>
      <c r="X76" s="174"/>
      <c r="Y76" s="174"/>
      <c r="Z76" s="174"/>
      <c r="AA76" s="175"/>
      <c r="AB76" s="175"/>
      <c r="AC76" s="175"/>
      <c r="AD76" s="175"/>
      <c r="AE76" s="174"/>
      <c r="AF76" s="174"/>
      <c r="AG76" s="174"/>
      <c r="AH76" s="174"/>
      <c r="AI76" s="175"/>
      <c r="AJ76" s="175"/>
      <c r="AK76" s="175"/>
      <c r="AL76" s="175"/>
      <c r="AM76" s="176"/>
      <c r="AN76" s="176"/>
      <c r="AO76" s="176"/>
      <c r="AP76" s="176"/>
      <c r="AQ76" s="177"/>
      <c r="AR76" s="177"/>
      <c r="AS76" s="177"/>
      <c r="AT76" s="177"/>
      <c r="AU76" s="131"/>
      <c r="AV76" s="131"/>
      <c r="AW76" s="131"/>
      <c r="BA76" s="112"/>
      <c r="BB76" s="112"/>
      <c r="BC76" s="112"/>
    </row>
    <row r="77" spans="1:55" s="168" customFormat="1" ht="30.75" customHeight="1">
      <c r="A77" s="128">
        <v>7</v>
      </c>
      <c r="B77" s="170"/>
      <c r="C77" s="130"/>
      <c r="D77" s="154"/>
      <c r="E77" s="154"/>
      <c r="F77" s="154"/>
      <c r="G77" s="165"/>
      <c r="H77" s="165"/>
      <c r="I77" s="165"/>
      <c r="J77" s="165"/>
      <c r="K77" s="166"/>
      <c r="L77" s="166"/>
      <c r="M77" s="166"/>
      <c r="N77" s="166"/>
      <c r="O77" s="174"/>
      <c r="P77" s="174"/>
      <c r="Q77" s="174"/>
      <c r="R77" s="174"/>
      <c r="S77" s="175"/>
      <c r="T77" s="175"/>
      <c r="U77" s="175"/>
      <c r="V77" s="175"/>
      <c r="W77" s="174"/>
      <c r="X77" s="174"/>
      <c r="Y77" s="174"/>
      <c r="Z77" s="174"/>
      <c r="AA77" s="175"/>
      <c r="AB77" s="175"/>
      <c r="AC77" s="175"/>
      <c r="AD77" s="175"/>
      <c r="AE77" s="174"/>
      <c r="AF77" s="174"/>
      <c r="AG77" s="174"/>
      <c r="AH77" s="174"/>
      <c r="AI77" s="175"/>
      <c r="AJ77" s="175"/>
      <c r="AK77" s="175"/>
      <c r="AL77" s="175"/>
      <c r="AM77" s="176"/>
      <c r="AN77" s="176"/>
      <c r="AO77" s="176"/>
      <c r="AP77" s="176"/>
      <c r="AQ77" s="177"/>
      <c r="AR77" s="177"/>
      <c r="AS77" s="177"/>
      <c r="AT77" s="177"/>
      <c r="AU77" s="131"/>
      <c r="AV77" s="131"/>
      <c r="AW77" s="131"/>
      <c r="BA77" s="112"/>
      <c r="BB77" s="112"/>
      <c r="BC77" s="112"/>
    </row>
    <row r="78" spans="1:55" s="168" customFormat="1" ht="30.75" customHeight="1">
      <c r="A78" s="128">
        <v>8</v>
      </c>
      <c r="B78" s="171"/>
      <c r="C78" s="130"/>
      <c r="D78" s="154"/>
      <c r="E78" s="154"/>
      <c r="F78" s="154"/>
      <c r="G78" s="165"/>
      <c r="H78" s="165"/>
      <c r="I78" s="165"/>
      <c r="J78" s="165"/>
      <c r="K78" s="166"/>
      <c r="L78" s="166"/>
      <c r="M78" s="166"/>
      <c r="N78" s="166"/>
      <c r="O78" s="174"/>
      <c r="P78" s="174"/>
      <c r="Q78" s="174"/>
      <c r="R78" s="174"/>
      <c r="S78" s="175"/>
      <c r="T78" s="175"/>
      <c r="U78" s="175"/>
      <c r="V78" s="175"/>
      <c r="W78" s="174"/>
      <c r="X78" s="174"/>
      <c r="Y78" s="174"/>
      <c r="Z78" s="174"/>
      <c r="AA78" s="175"/>
      <c r="AB78" s="175"/>
      <c r="AC78" s="175"/>
      <c r="AD78" s="175"/>
      <c r="AE78" s="174"/>
      <c r="AF78" s="174"/>
      <c r="AG78" s="174"/>
      <c r="AH78" s="174"/>
      <c r="AI78" s="175"/>
      <c r="AJ78" s="175"/>
      <c r="AK78" s="175"/>
      <c r="AL78" s="175"/>
      <c r="AM78" s="176"/>
      <c r="AN78" s="176"/>
      <c r="AO78" s="176"/>
      <c r="AP78" s="176"/>
      <c r="AQ78" s="177"/>
      <c r="AR78" s="177"/>
      <c r="AS78" s="177"/>
      <c r="AT78" s="177"/>
      <c r="AU78" s="131"/>
      <c r="AV78" s="131"/>
      <c r="AW78" s="131"/>
      <c r="BA78" s="112"/>
      <c r="BB78" s="112"/>
      <c r="BC78" s="112"/>
    </row>
    <row r="79" spans="1:55" s="168" customFormat="1" ht="47.25" customHeight="1">
      <c r="A79" s="128">
        <v>9</v>
      </c>
      <c r="B79" s="170"/>
      <c r="C79" s="130"/>
      <c r="D79" s="154"/>
      <c r="E79" s="154"/>
      <c r="F79" s="154"/>
      <c r="G79" s="165"/>
      <c r="H79" s="165"/>
      <c r="I79" s="165"/>
      <c r="J79" s="165"/>
      <c r="K79" s="166"/>
      <c r="L79" s="166"/>
      <c r="M79" s="166"/>
      <c r="N79" s="166"/>
      <c r="O79" s="174"/>
      <c r="P79" s="174"/>
      <c r="Q79" s="174"/>
      <c r="R79" s="174"/>
      <c r="S79" s="175"/>
      <c r="T79" s="175"/>
      <c r="U79" s="175"/>
      <c r="V79" s="175"/>
      <c r="W79" s="174"/>
      <c r="X79" s="174"/>
      <c r="Y79" s="174"/>
      <c r="Z79" s="174"/>
      <c r="AA79" s="175"/>
      <c r="AB79" s="175"/>
      <c r="AC79" s="175"/>
      <c r="AD79" s="175"/>
      <c r="AE79" s="174"/>
      <c r="AF79" s="174"/>
      <c r="AG79" s="174"/>
      <c r="AH79" s="174"/>
      <c r="AI79" s="175"/>
      <c r="AJ79" s="175"/>
      <c r="AK79" s="175"/>
      <c r="AL79" s="175"/>
      <c r="AM79" s="176"/>
      <c r="AN79" s="176"/>
      <c r="AO79" s="176"/>
      <c r="AP79" s="176"/>
      <c r="AQ79" s="177"/>
      <c r="AR79" s="177"/>
      <c r="AS79" s="177"/>
      <c r="AT79" s="177"/>
      <c r="AU79" s="131"/>
      <c r="AV79" s="131"/>
      <c r="AW79" s="131"/>
      <c r="BA79" s="112"/>
      <c r="BB79" s="112"/>
      <c r="BC79" s="112"/>
    </row>
    <row r="80" spans="1:55" s="168" customFormat="1" ht="53.25" customHeight="1">
      <c r="A80" s="128">
        <v>10</v>
      </c>
      <c r="B80" s="170"/>
      <c r="C80" s="130"/>
      <c r="D80" s="154"/>
      <c r="E80" s="154"/>
      <c r="F80" s="154"/>
      <c r="G80" s="165"/>
      <c r="H80" s="165"/>
      <c r="I80" s="165"/>
      <c r="J80" s="165"/>
      <c r="K80" s="166"/>
      <c r="L80" s="166"/>
      <c r="M80" s="166"/>
      <c r="N80" s="166"/>
      <c r="O80" s="174"/>
      <c r="P80" s="174"/>
      <c r="Q80" s="174"/>
      <c r="R80" s="174"/>
      <c r="S80" s="175"/>
      <c r="T80" s="175"/>
      <c r="U80" s="175"/>
      <c r="V80" s="175"/>
      <c r="W80" s="174"/>
      <c r="X80" s="174"/>
      <c r="Y80" s="174"/>
      <c r="Z80" s="174"/>
      <c r="AA80" s="175"/>
      <c r="AB80" s="175"/>
      <c r="AC80" s="175"/>
      <c r="AD80" s="175"/>
      <c r="AE80" s="174"/>
      <c r="AF80" s="174"/>
      <c r="AG80" s="174"/>
      <c r="AH80" s="174"/>
      <c r="AI80" s="175"/>
      <c r="AJ80" s="175"/>
      <c r="AK80" s="175"/>
      <c r="AL80" s="175"/>
      <c r="AM80" s="176"/>
      <c r="AN80" s="176"/>
      <c r="AO80" s="176"/>
      <c r="AP80" s="176"/>
      <c r="AQ80" s="177"/>
      <c r="AR80" s="177"/>
      <c r="AS80" s="177"/>
      <c r="AT80" s="177"/>
      <c r="AU80" s="131"/>
      <c r="AV80" s="131"/>
      <c r="AW80" s="131"/>
      <c r="BA80" s="112"/>
      <c r="BB80" s="112"/>
      <c r="BC80" s="112"/>
    </row>
    <row r="81" spans="1:55" s="219" customFormat="1" ht="30.75" customHeight="1">
      <c r="A81" s="128">
        <v>11</v>
      </c>
      <c r="B81" s="178"/>
      <c r="C81" s="130"/>
      <c r="D81" s="154"/>
      <c r="E81" s="154"/>
      <c r="F81" s="154"/>
      <c r="G81" s="165"/>
      <c r="H81" s="165"/>
      <c r="I81" s="165"/>
      <c r="J81" s="165"/>
      <c r="K81" s="166"/>
      <c r="L81" s="166"/>
      <c r="M81" s="166"/>
      <c r="N81" s="166"/>
      <c r="O81" s="174"/>
      <c r="P81" s="174"/>
      <c r="Q81" s="174"/>
      <c r="R81" s="174"/>
      <c r="S81" s="175"/>
      <c r="T81" s="175"/>
      <c r="U81" s="175"/>
      <c r="V81" s="175"/>
      <c r="W81" s="174"/>
      <c r="X81" s="174"/>
      <c r="Y81" s="174"/>
      <c r="Z81" s="174"/>
      <c r="AA81" s="175"/>
      <c r="AB81" s="175"/>
      <c r="AC81" s="175"/>
      <c r="AD81" s="175"/>
      <c r="AE81" s="174"/>
      <c r="AF81" s="174"/>
      <c r="AG81" s="174"/>
      <c r="AH81" s="174"/>
      <c r="AI81" s="175"/>
      <c r="AJ81" s="175"/>
      <c r="AK81" s="175"/>
      <c r="AL81" s="175"/>
      <c r="AM81" s="176"/>
      <c r="AN81" s="176"/>
      <c r="AO81" s="176"/>
      <c r="AP81" s="176"/>
      <c r="AQ81" s="177"/>
      <c r="AR81" s="177"/>
      <c r="AS81" s="177"/>
      <c r="AT81" s="177"/>
      <c r="AU81" s="131"/>
      <c r="AV81" s="131"/>
      <c r="AW81" s="131"/>
      <c r="AX81" s="168"/>
      <c r="AY81" s="168"/>
      <c r="BA81" s="112"/>
      <c r="BB81" s="112"/>
      <c r="BC81" s="112"/>
    </row>
    <row r="82" spans="1:55" s="219" customFormat="1" ht="30.75" customHeight="1">
      <c r="A82" s="128">
        <v>12</v>
      </c>
      <c r="B82" s="171"/>
      <c r="C82" s="130"/>
      <c r="D82" s="154"/>
      <c r="E82" s="154"/>
      <c r="F82" s="154"/>
      <c r="G82" s="165"/>
      <c r="H82" s="165"/>
      <c r="I82" s="165"/>
      <c r="J82" s="165"/>
      <c r="K82" s="166"/>
      <c r="L82" s="166"/>
      <c r="M82" s="166"/>
      <c r="N82" s="166"/>
      <c r="O82" s="174"/>
      <c r="P82" s="174"/>
      <c r="Q82" s="174"/>
      <c r="R82" s="174"/>
      <c r="S82" s="175"/>
      <c r="T82" s="175"/>
      <c r="U82" s="175"/>
      <c r="V82" s="175"/>
      <c r="W82" s="174"/>
      <c r="X82" s="174"/>
      <c r="Y82" s="174"/>
      <c r="Z82" s="174"/>
      <c r="AA82" s="175"/>
      <c r="AB82" s="175"/>
      <c r="AC82" s="175"/>
      <c r="AD82" s="175"/>
      <c r="AE82" s="174"/>
      <c r="AF82" s="174"/>
      <c r="AG82" s="174"/>
      <c r="AH82" s="174"/>
      <c r="AI82" s="175"/>
      <c r="AJ82" s="175"/>
      <c r="AK82" s="175"/>
      <c r="AL82" s="175"/>
      <c r="AM82" s="176"/>
      <c r="AN82" s="176"/>
      <c r="AO82" s="176"/>
      <c r="AP82" s="176"/>
      <c r="AQ82" s="177"/>
      <c r="AR82" s="177"/>
      <c r="AS82" s="177"/>
      <c r="AT82" s="177"/>
      <c r="AU82" s="131"/>
      <c r="AV82" s="131"/>
      <c r="AW82" s="131"/>
      <c r="AX82" s="168"/>
      <c r="AY82" s="168"/>
      <c r="BA82" s="112"/>
      <c r="BB82" s="112"/>
      <c r="BC82" s="112"/>
    </row>
    <row r="83" spans="1:55" s="168" customFormat="1" ht="30.75" customHeight="1">
      <c r="A83" s="128">
        <v>13</v>
      </c>
      <c r="B83" s="171"/>
      <c r="C83" s="130"/>
      <c r="D83" s="154"/>
      <c r="E83" s="154"/>
      <c r="F83" s="154"/>
      <c r="G83" s="165"/>
      <c r="H83" s="165"/>
      <c r="I83" s="165"/>
      <c r="J83" s="165"/>
      <c r="K83" s="166"/>
      <c r="L83" s="166"/>
      <c r="M83" s="166"/>
      <c r="N83" s="166"/>
      <c r="O83" s="174"/>
      <c r="P83" s="174"/>
      <c r="Q83" s="174"/>
      <c r="R83" s="174"/>
      <c r="S83" s="175"/>
      <c r="T83" s="175"/>
      <c r="U83" s="175"/>
      <c r="V83" s="175"/>
      <c r="W83" s="174"/>
      <c r="X83" s="174"/>
      <c r="Y83" s="174"/>
      <c r="Z83" s="174"/>
      <c r="AA83" s="175"/>
      <c r="AB83" s="175"/>
      <c r="AC83" s="175"/>
      <c r="AD83" s="175"/>
      <c r="AE83" s="174"/>
      <c r="AF83" s="174"/>
      <c r="AG83" s="174"/>
      <c r="AH83" s="174"/>
      <c r="AI83" s="175"/>
      <c r="AJ83" s="175"/>
      <c r="AK83" s="175"/>
      <c r="AL83" s="175"/>
      <c r="AM83" s="176"/>
      <c r="AN83" s="176"/>
      <c r="AO83" s="176"/>
      <c r="AP83" s="176"/>
      <c r="AQ83" s="177"/>
      <c r="AR83" s="177"/>
      <c r="AS83" s="177"/>
      <c r="AT83" s="177"/>
      <c r="AU83" s="131"/>
      <c r="AV83" s="131"/>
      <c r="AW83" s="131"/>
      <c r="BA83" s="112"/>
      <c r="BB83" s="112"/>
      <c r="BC83" s="112"/>
    </row>
    <row r="84" spans="1:55" s="112" customFormat="1" ht="32.25" customHeight="1">
      <c r="A84" s="375" t="s">
        <v>12</v>
      </c>
      <c r="B84" s="376"/>
      <c r="C84" s="131"/>
      <c r="D84" s="131"/>
      <c r="E84" s="131"/>
      <c r="F84" s="131"/>
      <c r="G84" s="149"/>
      <c r="H84" s="149"/>
      <c r="I84" s="149"/>
      <c r="J84" s="149"/>
      <c r="K84" s="149">
        <f t="shared" ref="K84:AW84" si="6">SUM(K71:K83)</f>
        <v>0</v>
      </c>
      <c r="L84" s="149">
        <f t="shared" si="6"/>
        <v>0</v>
      </c>
      <c r="M84" s="149">
        <f t="shared" si="6"/>
        <v>0</v>
      </c>
      <c r="N84" s="149">
        <f t="shared" si="6"/>
        <v>0</v>
      </c>
      <c r="O84" s="149">
        <f t="shared" si="6"/>
        <v>0</v>
      </c>
      <c r="P84" s="149">
        <f t="shared" si="6"/>
        <v>0</v>
      </c>
      <c r="Q84" s="149">
        <f t="shared" si="6"/>
        <v>0</v>
      </c>
      <c r="R84" s="149">
        <f t="shared" si="6"/>
        <v>0</v>
      </c>
      <c r="S84" s="149">
        <f t="shared" si="6"/>
        <v>0</v>
      </c>
      <c r="T84" s="149">
        <f t="shared" si="6"/>
        <v>0</v>
      </c>
      <c r="U84" s="149">
        <f t="shared" si="6"/>
        <v>0</v>
      </c>
      <c r="V84" s="149">
        <f t="shared" si="6"/>
        <v>0</v>
      </c>
      <c r="W84" s="149">
        <f t="shared" ref="W84:AL84" si="7">SUM(W71:W83)</f>
        <v>0</v>
      </c>
      <c r="X84" s="149">
        <f t="shared" si="7"/>
        <v>0</v>
      </c>
      <c r="Y84" s="149">
        <f t="shared" si="7"/>
        <v>0</v>
      </c>
      <c r="Z84" s="149">
        <f t="shared" si="7"/>
        <v>0</v>
      </c>
      <c r="AA84" s="149">
        <f t="shared" si="7"/>
        <v>0</v>
      </c>
      <c r="AB84" s="149">
        <f t="shared" si="7"/>
        <v>0</v>
      </c>
      <c r="AC84" s="149">
        <f t="shared" si="7"/>
        <v>0</v>
      </c>
      <c r="AD84" s="149">
        <f t="shared" si="7"/>
        <v>0</v>
      </c>
      <c r="AE84" s="149">
        <f t="shared" si="7"/>
        <v>0</v>
      </c>
      <c r="AF84" s="149">
        <f t="shared" si="7"/>
        <v>0</v>
      </c>
      <c r="AG84" s="149">
        <f t="shared" si="7"/>
        <v>0</v>
      </c>
      <c r="AH84" s="149">
        <f t="shared" si="7"/>
        <v>0</v>
      </c>
      <c r="AI84" s="149">
        <f t="shared" si="7"/>
        <v>0</v>
      </c>
      <c r="AJ84" s="149">
        <f t="shared" si="7"/>
        <v>0</v>
      </c>
      <c r="AK84" s="149">
        <f t="shared" si="7"/>
        <v>0</v>
      </c>
      <c r="AL84" s="149">
        <f t="shared" si="7"/>
        <v>0</v>
      </c>
      <c r="AM84" s="149">
        <f t="shared" si="6"/>
        <v>0</v>
      </c>
      <c r="AN84" s="149">
        <f t="shared" si="6"/>
        <v>0</v>
      </c>
      <c r="AO84" s="149">
        <f t="shared" si="6"/>
        <v>0</v>
      </c>
      <c r="AP84" s="149">
        <f t="shared" si="6"/>
        <v>0</v>
      </c>
      <c r="AQ84" s="149">
        <f t="shared" si="6"/>
        <v>0</v>
      </c>
      <c r="AR84" s="149">
        <f t="shared" si="6"/>
        <v>0</v>
      </c>
      <c r="AS84" s="149">
        <f t="shared" si="6"/>
        <v>0</v>
      </c>
      <c r="AT84" s="149">
        <f t="shared" si="6"/>
        <v>0</v>
      </c>
      <c r="AU84" s="149">
        <f>SUM(AU71:AU83)</f>
        <v>0</v>
      </c>
      <c r="AV84" s="149">
        <f t="shared" si="6"/>
        <v>0</v>
      </c>
      <c r="AW84" s="149">
        <f t="shared" si="6"/>
        <v>0</v>
      </c>
    </row>
    <row r="85" spans="1:55" s="112" customFormat="1" ht="32.25" customHeight="1">
      <c r="A85" s="373" t="s">
        <v>39</v>
      </c>
      <c r="B85" s="398"/>
      <c r="C85" s="398"/>
      <c r="D85" s="398"/>
      <c r="E85" s="398"/>
      <c r="F85" s="398"/>
      <c r="G85" s="398"/>
      <c r="H85" s="398"/>
      <c r="I85" s="398"/>
      <c r="J85" s="398"/>
      <c r="K85" s="398"/>
      <c r="L85" s="398"/>
      <c r="M85" s="398"/>
      <c r="N85" s="398"/>
      <c r="O85" s="398"/>
      <c r="P85" s="398"/>
      <c r="Q85" s="398"/>
      <c r="R85" s="398"/>
      <c r="S85" s="398"/>
      <c r="T85" s="398"/>
      <c r="U85" s="398"/>
      <c r="V85" s="398"/>
      <c r="W85" s="398"/>
      <c r="X85" s="398"/>
      <c r="Y85" s="398"/>
      <c r="Z85" s="398"/>
      <c r="AA85" s="398"/>
      <c r="AB85" s="398"/>
      <c r="AC85" s="398"/>
      <c r="AD85" s="398"/>
      <c r="AE85" s="398"/>
      <c r="AF85" s="398"/>
      <c r="AG85" s="398"/>
      <c r="AH85" s="398"/>
      <c r="AI85" s="398"/>
      <c r="AJ85" s="398"/>
      <c r="AK85" s="398"/>
      <c r="AL85" s="398"/>
      <c r="AM85" s="398"/>
      <c r="AN85" s="398"/>
      <c r="AO85" s="398"/>
      <c r="AP85" s="398"/>
      <c r="AQ85" s="398"/>
      <c r="AR85" s="398"/>
      <c r="AS85" s="398"/>
      <c r="AT85" s="398"/>
      <c r="AU85" s="398"/>
      <c r="AV85" s="398"/>
      <c r="AW85" s="398"/>
    </row>
    <row r="86" spans="1:55" s="112" customFormat="1" ht="32.25" customHeight="1">
      <c r="A86" s="128">
        <v>1</v>
      </c>
      <c r="B86" s="179"/>
      <c r="C86" s="173"/>
      <c r="D86" s="131"/>
      <c r="E86" s="131">
        <v>5</v>
      </c>
      <c r="F86" s="154"/>
      <c r="G86" s="165"/>
      <c r="H86" s="165"/>
      <c r="I86" s="165"/>
      <c r="J86" s="165"/>
      <c r="K86" s="166"/>
      <c r="L86" s="134"/>
      <c r="M86" s="134"/>
      <c r="N86" s="134"/>
      <c r="O86" s="174"/>
      <c r="P86" s="174"/>
      <c r="Q86" s="174"/>
      <c r="R86" s="174"/>
      <c r="S86" s="175"/>
      <c r="T86" s="175"/>
      <c r="U86" s="175"/>
      <c r="V86" s="175"/>
      <c r="W86" s="174"/>
      <c r="X86" s="174"/>
      <c r="Y86" s="174"/>
      <c r="Z86" s="174"/>
      <c r="AA86" s="175"/>
      <c r="AB86" s="175"/>
      <c r="AC86" s="175"/>
      <c r="AD86" s="175"/>
      <c r="AE86" s="174"/>
      <c r="AF86" s="174"/>
      <c r="AG86" s="174"/>
      <c r="AH86" s="174"/>
      <c r="AI86" s="175"/>
      <c r="AJ86" s="175"/>
      <c r="AK86" s="175"/>
      <c r="AL86" s="175"/>
      <c r="AM86" s="137"/>
      <c r="AN86" s="137"/>
      <c r="AO86" s="137"/>
      <c r="AP86" s="137"/>
      <c r="AQ86" s="177"/>
      <c r="AR86" s="177"/>
      <c r="AS86" s="177"/>
      <c r="AT86" s="177"/>
      <c r="AU86" s="131"/>
      <c r="AV86" s="131"/>
      <c r="AW86" s="131"/>
    </row>
    <row r="87" spans="1:55" s="112" customFormat="1" ht="32.25" customHeight="1">
      <c r="A87" s="375" t="s">
        <v>12</v>
      </c>
      <c r="B87" s="376"/>
      <c r="C87" s="131"/>
      <c r="D87" s="131"/>
      <c r="E87" s="131"/>
      <c r="F87" s="131"/>
      <c r="G87" s="134"/>
      <c r="H87" s="134"/>
      <c r="I87" s="134"/>
      <c r="J87" s="134"/>
      <c r="K87" s="134"/>
      <c r="L87" s="134"/>
      <c r="M87" s="134"/>
      <c r="N87" s="134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7"/>
      <c r="AN87" s="137"/>
      <c r="AO87" s="137"/>
      <c r="AP87" s="137"/>
      <c r="AQ87" s="138"/>
      <c r="AR87" s="138"/>
      <c r="AS87" s="138"/>
      <c r="AT87" s="138"/>
      <c r="AU87" s="131"/>
      <c r="AV87" s="131"/>
      <c r="AW87" s="131"/>
    </row>
    <row r="88" spans="1:55" s="112" customFormat="1" ht="32.25" customHeight="1">
      <c r="A88" s="375" t="s">
        <v>13</v>
      </c>
      <c r="B88" s="376"/>
      <c r="C88" s="131"/>
      <c r="D88" s="131"/>
      <c r="E88" s="131"/>
      <c r="F88" s="131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>
        <f>SUM(AM86:AM87)</f>
        <v>0</v>
      </c>
      <c r="AN88" s="149">
        <f>SUM(AN86:AN87)</f>
        <v>0</v>
      </c>
      <c r="AO88" s="149">
        <f>SUM(AO86:AO87)</f>
        <v>0</v>
      </c>
      <c r="AP88" s="149">
        <f>SUM(AP86:AP87)</f>
        <v>0</v>
      </c>
      <c r="AQ88" s="149"/>
      <c r="AR88" s="149"/>
      <c r="AS88" s="149"/>
      <c r="AT88" s="149"/>
      <c r="AU88" s="149">
        <f>SUM(AU86:AU87)</f>
        <v>0</v>
      </c>
      <c r="AV88" s="149">
        <f>SUM(AV86:AV87)</f>
        <v>0</v>
      </c>
      <c r="AW88" s="149">
        <f>SUM(AW86:AW87)</f>
        <v>0</v>
      </c>
    </row>
    <row r="89" spans="1:55" s="112" customFormat="1" ht="32.25" customHeight="1">
      <c r="A89" s="373" t="s">
        <v>42</v>
      </c>
      <c r="B89" s="398"/>
      <c r="C89" s="398"/>
      <c r="D89" s="398"/>
      <c r="E89" s="398"/>
      <c r="F89" s="398"/>
      <c r="G89" s="398"/>
      <c r="H89" s="398"/>
      <c r="I89" s="398"/>
      <c r="J89" s="398"/>
      <c r="K89" s="398"/>
      <c r="L89" s="398"/>
      <c r="M89" s="398"/>
      <c r="N89" s="398"/>
      <c r="O89" s="398"/>
      <c r="P89" s="398"/>
      <c r="Q89" s="398"/>
      <c r="R89" s="398"/>
      <c r="S89" s="398"/>
      <c r="T89" s="398"/>
      <c r="U89" s="398"/>
      <c r="V89" s="398"/>
      <c r="W89" s="398"/>
      <c r="X89" s="398"/>
      <c r="Y89" s="398"/>
      <c r="Z89" s="398"/>
      <c r="AA89" s="398"/>
      <c r="AB89" s="398"/>
      <c r="AC89" s="398"/>
      <c r="AD89" s="398"/>
      <c r="AE89" s="398"/>
      <c r="AF89" s="398"/>
      <c r="AG89" s="398"/>
      <c r="AH89" s="398"/>
      <c r="AI89" s="398"/>
      <c r="AJ89" s="398"/>
      <c r="AK89" s="398"/>
      <c r="AL89" s="398"/>
      <c r="AM89" s="398"/>
      <c r="AN89" s="398"/>
      <c r="AO89" s="398"/>
      <c r="AP89" s="398"/>
      <c r="AQ89" s="398"/>
      <c r="AR89" s="398"/>
      <c r="AS89" s="398"/>
      <c r="AT89" s="398"/>
      <c r="AU89" s="398"/>
      <c r="AV89" s="398"/>
      <c r="AW89" s="398"/>
    </row>
    <row r="90" spans="1:55" s="112" customFormat="1" ht="32.25" customHeight="1">
      <c r="A90" s="128">
        <v>1</v>
      </c>
      <c r="B90" s="179"/>
      <c r="C90" s="173"/>
      <c r="D90" s="131"/>
      <c r="E90" s="131">
        <v>5</v>
      </c>
      <c r="F90" s="154"/>
      <c r="G90" s="165"/>
      <c r="H90" s="165"/>
      <c r="I90" s="165"/>
      <c r="J90" s="165"/>
      <c r="K90" s="166"/>
      <c r="L90" s="134"/>
      <c r="M90" s="134"/>
      <c r="N90" s="134"/>
      <c r="O90" s="174"/>
      <c r="P90" s="174"/>
      <c r="Q90" s="174"/>
      <c r="R90" s="174"/>
      <c r="S90" s="175"/>
      <c r="T90" s="175"/>
      <c r="U90" s="175"/>
      <c r="V90" s="175"/>
      <c r="W90" s="174"/>
      <c r="X90" s="174"/>
      <c r="Y90" s="174"/>
      <c r="Z90" s="174"/>
      <c r="AA90" s="175"/>
      <c r="AB90" s="175"/>
      <c r="AC90" s="175"/>
      <c r="AD90" s="175"/>
      <c r="AE90" s="174"/>
      <c r="AF90" s="174"/>
      <c r="AG90" s="174"/>
      <c r="AH90" s="174"/>
      <c r="AI90" s="175"/>
      <c r="AJ90" s="175"/>
      <c r="AK90" s="175"/>
      <c r="AL90" s="175"/>
      <c r="AM90" s="137"/>
      <c r="AN90" s="137"/>
      <c r="AO90" s="137"/>
      <c r="AP90" s="137"/>
      <c r="AQ90" s="177"/>
      <c r="AR90" s="177"/>
      <c r="AS90" s="177"/>
      <c r="AT90" s="177"/>
      <c r="AU90" s="131"/>
      <c r="AV90" s="131"/>
      <c r="AW90" s="131"/>
    </row>
    <row r="91" spans="1:55" s="112" customFormat="1" ht="32.25" customHeight="1">
      <c r="A91" s="375" t="s">
        <v>13</v>
      </c>
      <c r="B91" s="376"/>
      <c r="C91" s="131"/>
      <c r="D91" s="131"/>
      <c r="E91" s="131"/>
      <c r="F91" s="131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</row>
    <row r="92" spans="1:55" s="112" customFormat="1" ht="32.25" customHeight="1">
      <c r="A92" s="375"/>
      <c r="B92" s="376"/>
      <c r="C92" s="131"/>
      <c r="D92" s="131"/>
      <c r="E92" s="131"/>
      <c r="F92" s="131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</row>
    <row r="93" spans="1:55" s="112" customFormat="1" ht="32.25" customHeight="1">
      <c r="A93" s="404" t="s">
        <v>31</v>
      </c>
      <c r="B93" s="405"/>
      <c r="C93" s="131"/>
      <c r="D93" s="131"/>
      <c r="E93" s="131"/>
      <c r="F93" s="131"/>
      <c r="G93" s="180">
        <f>G22+G49+G54+G69</f>
        <v>0</v>
      </c>
      <c r="H93" s="180">
        <f>H22+H49+H54+H69</f>
        <v>0</v>
      </c>
      <c r="I93" s="180">
        <f>I22+I49+I54+I69</f>
        <v>0</v>
      </c>
      <c r="J93" s="180">
        <f t="shared" ref="J93:AW93" si="8">J22+J49+J54+J69+J91</f>
        <v>0</v>
      </c>
      <c r="K93" s="135">
        <f t="shared" si="8"/>
        <v>0</v>
      </c>
      <c r="L93" s="135">
        <f t="shared" si="8"/>
        <v>0</v>
      </c>
      <c r="M93" s="135">
        <f t="shared" si="8"/>
        <v>0</v>
      </c>
      <c r="N93" s="135">
        <f t="shared" si="8"/>
        <v>0</v>
      </c>
      <c r="O93" s="180">
        <f t="shared" si="8"/>
        <v>0</v>
      </c>
      <c r="P93" s="180">
        <f t="shared" si="8"/>
        <v>0</v>
      </c>
      <c r="Q93" s="180">
        <f t="shared" si="8"/>
        <v>0</v>
      </c>
      <c r="R93" s="180">
        <f t="shared" si="8"/>
        <v>0</v>
      </c>
      <c r="S93" s="135">
        <f t="shared" si="8"/>
        <v>0</v>
      </c>
      <c r="T93" s="135">
        <f t="shared" si="8"/>
        <v>0</v>
      </c>
      <c r="U93" s="135">
        <f t="shared" si="8"/>
        <v>0</v>
      </c>
      <c r="V93" s="135">
        <f t="shared" si="8"/>
        <v>0</v>
      </c>
      <c r="W93" s="180">
        <f t="shared" ref="W93:AL93" si="9">W22+W49+W54+W69+W91</f>
        <v>0</v>
      </c>
      <c r="X93" s="180">
        <f t="shared" si="9"/>
        <v>0</v>
      </c>
      <c r="Y93" s="180">
        <f t="shared" si="9"/>
        <v>0</v>
      </c>
      <c r="Z93" s="180">
        <f t="shared" si="9"/>
        <v>0</v>
      </c>
      <c r="AA93" s="135">
        <f t="shared" si="9"/>
        <v>0</v>
      </c>
      <c r="AB93" s="135">
        <f t="shared" si="9"/>
        <v>0</v>
      </c>
      <c r="AC93" s="135">
        <f t="shared" si="9"/>
        <v>0</v>
      </c>
      <c r="AD93" s="135">
        <f t="shared" si="9"/>
        <v>0</v>
      </c>
      <c r="AE93" s="180">
        <f t="shared" si="9"/>
        <v>0</v>
      </c>
      <c r="AF93" s="180">
        <f t="shared" si="9"/>
        <v>0</v>
      </c>
      <c r="AG93" s="180">
        <f t="shared" si="9"/>
        <v>0</v>
      </c>
      <c r="AH93" s="180">
        <f t="shared" si="9"/>
        <v>0</v>
      </c>
      <c r="AI93" s="135">
        <f t="shared" si="9"/>
        <v>0</v>
      </c>
      <c r="AJ93" s="135">
        <f t="shared" si="9"/>
        <v>0</v>
      </c>
      <c r="AK93" s="135">
        <f t="shared" si="9"/>
        <v>0</v>
      </c>
      <c r="AL93" s="135">
        <f t="shared" si="9"/>
        <v>0</v>
      </c>
      <c r="AM93" s="180">
        <f t="shared" si="8"/>
        <v>0</v>
      </c>
      <c r="AN93" s="180">
        <f>AN22+AN49+AN54+AN69+AN91</f>
        <v>0</v>
      </c>
      <c r="AO93" s="180">
        <f t="shared" si="8"/>
        <v>0</v>
      </c>
      <c r="AP93" s="180">
        <f t="shared" si="8"/>
        <v>0</v>
      </c>
      <c r="AQ93" s="135">
        <f t="shared" si="8"/>
        <v>0</v>
      </c>
      <c r="AR93" s="135">
        <f t="shared" si="8"/>
        <v>0</v>
      </c>
      <c r="AS93" s="135">
        <f t="shared" si="8"/>
        <v>0</v>
      </c>
      <c r="AT93" s="135">
        <f t="shared" si="8"/>
        <v>0</v>
      </c>
      <c r="AU93" s="180">
        <f t="shared" si="8"/>
        <v>409</v>
      </c>
      <c r="AV93" s="180">
        <f t="shared" si="8"/>
        <v>649</v>
      </c>
      <c r="AW93" s="180">
        <f t="shared" si="8"/>
        <v>22</v>
      </c>
    </row>
    <row r="94" spans="1:55" s="112" customFormat="1" ht="57.75" customHeight="1">
      <c r="A94" s="466" t="s">
        <v>49</v>
      </c>
      <c r="B94" s="467"/>
      <c r="C94" s="467"/>
      <c r="D94" s="467"/>
      <c r="E94" s="467"/>
      <c r="F94" s="467"/>
      <c r="G94" s="467"/>
      <c r="H94" s="467"/>
      <c r="I94" s="467"/>
      <c r="J94" s="467"/>
      <c r="K94" s="467"/>
      <c r="L94" s="467"/>
      <c r="M94" s="467"/>
      <c r="N94" s="467"/>
      <c r="O94" s="467"/>
      <c r="P94" s="467"/>
      <c r="Q94" s="467"/>
      <c r="R94" s="467"/>
      <c r="S94" s="467"/>
      <c r="T94" s="467"/>
      <c r="U94" s="467"/>
      <c r="V94" s="467"/>
      <c r="W94" s="467"/>
      <c r="X94" s="467"/>
      <c r="Y94" s="467"/>
      <c r="Z94" s="467"/>
      <c r="AA94" s="467"/>
      <c r="AB94" s="467"/>
      <c r="AC94" s="467"/>
      <c r="AD94" s="467"/>
      <c r="AE94" s="467"/>
      <c r="AF94" s="467"/>
      <c r="AG94" s="467"/>
      <c r="AH94" s="467"/>
      <c r="AI94" s="467"/>
      <c r="AJ94" s="467"/>
      <c r="AK94" s="467"/>
      <c r="AL94" s="467"/>
      <c r="AM94" s="467"/>
      <c r="AN94" s="467"/>
      <c r="AO94" s="467"/>
      <c r="AP94" s="467"/>
      <c r="AQ94" s="467"/>
      <c r="AR94" s="467"/>
      <c r="AS94" s="467"/>
      <c r="AT94" s="467"/>
      <c r="AU94" s="467"/>
      <c r="AV94" s="467"/>
      <c r="AW94" s="468"/>
    </row>
    <row r="95" spans="1:55" s="216" customFormat="1" ht="32.25" customHeight="1">
      <c r="A95" s="397"/>
      <c r="B95" s="397"/>
      <c r="C95" s="53"/>
      <c r="D95" s="53"/>
      <c r="E95" s="53"/>
      <c r="F95" s="53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  <c r="R95" s="181"/>
      <c r="S95" s="181"/>
      <c r="T95" s="181"/>
      <c r="U95" s="181"/>
      <c r="V95" s="181"/>
      <c r="W95" s="181"/>
      <c r="X95" s="181"/>
      <c r="Y95" s="181"/>
      <c r="Z95" s="181"/>
      <c r="AA95" s="181"/>
      <c r="AB95" s="181"/>
      <c r="AC95" s="181"/>
      <c r="AD95" s="181"/>
      <c r="AE95" s="181"/>
      <c r="AF95" s="181"/>
      <c r="AG95" s="181"/>
      <c r="AH95" s="181"/>
      <c r="AI95" s="181"/>
      <c r="AJ95" s="181"/>
      <c r="AK95" s="181"/>
      <c r="AL95" s="181"/>
      <c r="AM95" s="181"/>
      <c r="AN95" s="181"/>
      <c r="AO95" s="181"/>
      <c r="AP95" s="181"/>
      <c r="AQ95" s="181"/>
      <c r="AR95" s="181"/>
      <c r="AS95" s="181"/>
      <c r="AT95" s="181"/>
      <c r="AU95" s="53"/>
      <c r="AV95" s="53"/>
      <c r="AW95" s="53"/>
    </row>
  </sheetData>
  <mergeCells count="50">
    <mergeCell ref="A93:B93"/>
    <mergeCell ref="A94:AW94"/>
    <mergeCell ref="A95:B95"/>
    <mergeCell ref="A69:B69"/>
    <mergeCell ref="A70:AW70"/>
    <mergeCell ref="A84:B84"/>
    <mergeCell ref="A85:AW85"/>
    <mergeCell ref="A89:AW89"/>
    <mergeCell ref="A92:B92"/>
    <mergeCell ref="A91:B91"/>
    <mergeCell ref="N12:N13"/>
    <mergeCell ref="AV12:AV13"/>
    <mergeCell ref="AW12:AW13"/>
    <mergeCell ref="A22:B22"/>
    <mergeCell ref="A14:A16"/>
    <mergeCell ref="AQ6:AT6"/>
    <mergeCell ref="A8:AW8"/>
    <mergeCell ref="A17:A19"/>
    <mergeCell ref="B3:U3"/>
    <mergeCell ref="AM3:AW3"/>
    <mergeCell ref="AM5:AT5"/>
    <mergeCell ref="AU5:AU7"/>
    <mergeCell ref="AV5:AV7"/>
    <mergeCell ref="AW5:AW7"/>
    <mergeCell ref="G6:J6"/>
    <mergeCell ref="K6:N6"/>
    <mergeCell ref="O6:R6"/>
    <mergeCell ref="W6:Z6"/>
    <mergeCell ref="AA6:AD6"/>
    <mergeCell ref="AE6:AH6"/>
    <mergeCell ref="AI6:AL6"/>
    <mergeCell ref="A87:B87"/>
    <mergeCell ref="A88:B88"/>
    <mergeCell ref="A49:B49"/>
    <mergeCell ref="A23:AW23"/>
    <mergeCell ref="A50:AW50"/>
    <mergeCell ref="A54:B54"/>
    <mergeCell ref="A55:AW55"/>
    <mergeCell ref="A1:AO1"/>
    <mergeCell ref="A5:A7"/>
    <mergeCell ref="B5:B7"/>
    <mergeCell ref="C5:C7"/>
    <mergeCell ref="D5:F6"/>
    <mergeCell ref="G5:N5"/>
    <mergeCell ref="G2:T2"/>
    <mergeCell ref="O5:V5"/>
    <mergeCell ref="S6:V6"/>
    <mergeCell ref="AM6:AP6"/>
    <mergeCell ref="W5:AD5"/>
    <mergeCell ref="AE5:AL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94"/>
  <sheetViews>
    <sheetView topLeftCell="AO7" zoomScale="60" zoomScaleNormal="60" workbookViewId="0">
      <selection activeCell="BC16" sqref="A1:IV65536"/>
    </sheetView>
  </sheetViews>
  <sheetFormatPr defaultRowHeight="15"/>
  <cols>
    <col min="1" max="1" width="9.140625" style="220"/>
    <col min="2" max="2" width="69.7109375" style="86" customWidth="1"/>
    <col min="3" max="3" width="16.85546875" style="86" customWidth="1"/>
    <col min="4" max="38" width="9.140625" style="86"/>
    <col min="39" max="39" width="12.5703125" style="86" customWidth="1"/>
    <col min="40" max="40" width="17.140625" style="86" customWidth="1"/>
    <col min="41" max="41" width="16.85546875" style="86" customWidth="1"/>
    <col min="42" max="46" width="9.140625" style="86"/>
    <col min="47" max="47" width="10.28515625" style="86" customWidth="1"/>
    <col min="48" max="48" width="23.140625" style="86" customWidth="1"/>
    <col min="49" max="49" width="10.28515625" style="86" customWidth="1"/>
    <col min="50" max="16384" width="9.140625" style="86"/>
  </cols>
  <sheetData>
    <row r="1" spans="1:50" ht="61.5" customHeight="1">
      <c r="A1" s="410" t="s">
        <v>58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  <c r="W1" s="410"/>
      <c r="X1" s="410"/>
      <c r="Y1" s="410"/>
      <c r="Z1" s="410"/>
      <c r="AA1" s="410"/>
      <c r="AB1" s="410"/>
      <c r="AC1" s="410"/>
      <c r="AD1" s="410"/>
      <c r="AE1" s="410"/>
      <c r="AF1" s="410"/>
      <c r="AG1" s="410"/>
      <c r="AH1" s="410"/>
      <c r="AI1" s="410"/>
      <c r="AJ1" s="410"/>
      <c r="AK1" s="410"/>
      <c r="AL1" s="410"/>
      <c r="AM1" s="410"/>
      <c r="AN1" s="410"/>
      <c r="AO1" s="410"/>
    </row>
    <row r="2" spans="1:50" s="112" customFormat="1" ht="50.25" customHeight="1">
      <c r="A2" s="109"/>
      <c r="B2" s="110" t="s">
        <v>48</v>
      </c>
      <c r="C2" s="110"/>
      <c r="D2" s="110"/>
      <c r="E2" s="110"/>
      <c r="F2" s="110"/>
      <c r="G2" s="419" t="s">
        <v>73</v>
      </c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1:50" ht="31.5">
      <c r="A3" s="108"/>
      <c r="B3" s="454" t="s">
        <v>45</v>
      </c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  <c r="S3" s="454"/>
      <c r="T3" s="454"/>
      <c r="U3" s="45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455"/>
      <c r="AN3" s="455"/>
      <c r="AO3" s="455"/>
      <c r="AP3" s="455"/>
      <c r="AQ3" s="455"/>
      <c r="AR3" s="455"/>
      <c r="AS3" s="455"/>
      <c r="AT3" s="455"/>
      <c r="AU3" s="455"/>
      <c r="AV3" s="455"/>
      <c r="AW3" s="455"/>
    </row>
    <row r="4" spans="1:50" ht="69.75" customHeight="1">
      <c r="A4" s="185"/>
      <c r="B4" s="186" t="s">
        <v>25</v>
      </c>
      <c r="C4" s="187" t="s">
        <v>26</v>
      </c>
      <c r="D4" s="205" t="s">
        <v>27</v>
      </c>
      <c r="E4" s="189" t="s">
        <v>28</v>
      </c>
      <c r="F4" s="206" t="s">
        <v>50</v>
      </c>
      <c r="G4" s="190" t="s">
        <v>29</v>
      </c>
      <c r="H4" s="207" t="s">
        <v>30</v>
      </c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</row>
    <row r="5" spans="1:50" s="112" customFormat="1" ht="32.25" customHeight="1">
      <c r="A5" s="442" t="s">
        <v>0</v>
      </c>
      <c r="B5" s="444" t="s">
        <v>4</v>
      </c>
      <c r="C5" s="365" t="s">
        <v>1</v>
      </c>
      <c r="D5" s="447" t="s">
        <v>11</v>
      </c>
      <c r="E5" s="447"/>
      <c r="F5" s="447"/>
      <c r="G5" s="448" t="s">
        <v>5</v>
      </c>
      <c r="H5" s="448"/>
      <c r="I5" s="448"/>
      <c r="J5" s="448"/>
      <c r="K5" s="448"/>
      <c r="L5" s="448"/>
      <c r="M5" s="448"/>
      <c r="N5" s="448"/>
      <c r="O5" s="435" t="s">
        <v>6</v>
      </c>
      <c r="P5" s="435"/>
      <c r="Q5" s="435"/>
      <c r="R5" s="435"/>
      <c r="S5" s="435"/>
      <c r="T5" s="435"/>
      <c r="U5" s="435"/>
      <c r="V5" s="435"/>
      <c r="W5" s="469" t="s">
        <v>7</v>
      </c>
      <c r="X5" s="469"/>
      <c r="Y5" s="469"/>
      <c r="Z5" s="469"/>
      <c r="AA5" s="469"/>
      <c r="AB5" s="469"/>
      <c r="AC5" s="469"/>
      <c r="AD5" s="469"/>
      <c r="AE5" s="435" t="s">
        <v>54</v>
      </c>
      <c r="AF5" s="435"/>
      <c r="AG5" s="435"/>
      <c r="AH5" s="435"/>
      <c r="AI5" s="435"/>
      <c r="AJ5" s="435"/>
      <c r="AK5" s="435"/>
      <c r="AL5" s="435"/>
      <c r="AM5" s="456" t="s">
        <v>55</v>
      </c>
      <c r="AN5" s="456"/>
      <c r="AO5" s="456"/>
      <c r="AP5" s="456"/>
      <c r="AQ5" s="456"/>
      <c r="AR5" s="456"/>
      <c r="AS5" s="456"/>
      <c r="AT5" s="456"/>
      <c r="AU5" s="365" t="s">
        <v>8</v>
      </c>
      <c r="AV5" s="365" t="s">
        <v>32</v>
      </c>
      <c r="AW5" s="365" t="s">
        <v>9</v>
      </c>
    </row>
    <row r="6" spans="1:50" s="208" customFormat="1" ht="32.25" customHeight="1">
      <c r="A6" s="442"/>
      <c r="B6" s="444"/>
      <c r="C6" s="366"/>
      <c r="D6" s="447"/>
      <c r="E6" s="447"/>
      <c r="F6" s="447"/>
      <c r="G6" s="457" t="s">
        <v>14</v>
      </c>
      <c r="H6" s="458"/>
      <c r="I6" s="458"/>
      <c r="J6" s="459"/>
      <c r="K6" s="460" t="s">
        <v>15</v>
      </c>
      <c r="L6" s="461"/>
      <c r="M6" s="461"/>
      <c r="N6" s="462"/>
      <c r="O6" s="463" t="s">
        <v>16</v>
      </c>
      <c r="P6" s="464"/>
      <c r="Q6" s="464"/>
      <c r="R6" s="465"/>
      <c r="S6" s="436" t="s">
        <v>17</v>
      </c>
      <c r="T6" s="437"/>
      <c r="U6" s="437"/>
      <c r="V6" s="438"/>
      <c r="W6" s="470" t="s">
        <v>18</v>
      </c>
      <c r="X6" s="471"/>
      <c r="Y6" s="471"/>
      <c r="Z6" s="472"/>
      <c r="AA6" s="473" t="s">
        <v>19</v>
      </c>
      <c r="AB6" s="474"/>
      <c r="AC6" s="474"/>
      <c r="AD6" s="475"/>
      <c r="AE6" s="463" t="s">
        <v>52</v>
      </c>
      <c r="AF6" s="464"/>
      <c r="AG6" s="464"/>
      <c r="AH6" s="465"/>
      <c r="AI6" s="436" t="s">
        <v>53</v>
      </c>
      <c r="AJ6" s="437"/>
      <c r="AK6" s="437"/>
      <c r="AL6" s="438"/>
      <c r="AM6" s="439" t="s">
        <v>56</v>
      </c>
      <c r="AN6" s="440"/>
      <c r="AO6" s="440"/>
      <c r="AP6" s="441"/>
      <c r="AQ6" s="449" t="s">
        <v>57</v>
      </c>
      <c r="AR6" s="450"/>
      <c r="AS6" s="450"/>
      <c r="AT6" s="451"/>
      <c r="AU6" s="366"/>
      <c r="AV6" s="366"/>
      <c r="AW6" s="366"/>
    </row>
    <row r="7" spans="1:50" s="208" customFormat="1" ht="32.25" customHeight="1" thickBot="1">
      <c r="A7" s="443"/>
      <c r="B7" s="445"/>
      <c r="C7" s="446"/>
      <c r="D7" s="199" t="s">
        <v>2</v>
      </c>
      <c r="E7" s="199" t="s">
        <v>21</v>
      </c>
      <c r="F7" s="199" t="s">
        <v>20</v>
      </c>
      <c r="G7" s="200" t="s">
        <v>26</v>
      </c>
      <c r="H7" s="200" t="s">
        <v>28</v>
      </c>
      <c r="I7" s="200" t="s">
        <v>29</v>
      </c>
      <c r="J7" s="200" t="s">
        <v>10</v>
      </c>
      <c r="K7" s="201" t="s">
        <v>26</v>
      </c>
      <c r="L7" s="201" t="s">
        <v>28</v>
      </c>
      <c r="M7" s="201" t="s">
        <v>29</v>
      </c>
      <c r="N7" s="201" t="s">
        <v>10</v>
      </c>
      <c r="O7" s="202" t="s">
        <v>26</v>
      </c>
      <c r="P7" s="202" t="s">
        <v>28</v>
      </c>
      <c r="Q7" s="202" t="s">
        <v>29</v>
      </c>
      <c r="R7" s="202" t="s">
        <v>10</v>
      </c>
      <c r="S7" s="203" t="s">
        <v>26</v>
      </c>
      <c r="T7" s="203" t="s">
        <v>28</v>
      </c>
      <c r="U7" s="203" t="s">
        <v>29</v>
      </c>
      <c r="V7" s="203" t="s">
        <v>10</v>
      </c>
      <c r="W7" s="221" t="s">
        <v>26</v>
      </c>
      <c r="X7" s="221" t="s">
        <v>28</v>
      </c>
      <c r="Y7" s="221" t="s">
        <v>29</v>
      </c>
      <c r="Z7" s="221" t="s">
        <v>10</v>
      </c>
      <c r="AA7" s="222" t="s">
        <v>26</v>
      </c>
      <c r="AB7" s="222" t="s">
        <v>28</v>
      </c>
      <c r="AC7" s="222" t="s">
        <v>29</v>
      </c>
      <c r="AD7" s="222" t="s">
        <v>10</v>
      </c>
      <c r="AE7" s="202" t="s">
        <v>26</v>
      </c>
      <c r="AF7" s="202" t="s">
        <v>28</v>
      </c>
      <c r="AG7" s="202" t="s">
        <v>29</v>
      </c>
      <c r="AH7" s="202" t="s">
        <v>10</v>
      </c>
      <c r="AI7" s="203" t="s">
        <v>26</v>
      </c>
      <c r="AJ7" s="203" t="s">
        <v>28</v>
      </c>
      <c r="AK7" s="203" t="s">
        <v>29</v>
      </c>
      <c r="AL7" s="203" t="s">
        <v>10</v>
      </c>
      <c r="AM7" s="209" t="s">
        <v>26</v>
      </c>
      <c r="AN7" s="209" t="s">
        <v>28</v>
      </c>
      <c r="AO7" s="209" t="s">
        <v>29</v>
      </c>
      <c r="AP7" s="209" t="s">
        <v>10</v>
      </c>
      <c r="AQ7" s="210" t="s">
        <v>26</v>
      </c>
      <c r="AR7" s="210" t="s">
        <v>28</v>
      </c>
      <c r="AS7" s="210" t="s">
        <v>29</v>
      </c>
      <c r="AT7" s="210" t="s">
        <v>10</v>
      </c>
      <c r="AU7" s="446"/>
      <c r="AV7" s="446"/>
      <c r="AW7" s="446"/>
    </row>
    <row r="8" spans="1:50" s="112" customFormat="1" ht="32.25" customHeight="1">
      <c r="A8" s="452" t="s">
        <v>22</v>
      </c>
      <c r="B8" s="453"/>
      <c r="C8" s="453"/>
      <c r="D8" s="453"/>
      <c r="E8" s="453"/>
      <c r="F8" s="453"/>
      <c r="G8" s="453"/>
      <c r="H8" s="453"/>
      <c r="I8" s="453"/>
      <c r="J8" s="453"/>
      <c r="K8" s="453"/>
      <c r="L8" s="453"/>
      <c r="M8" s="453"/>
      <c r="N8" s="453"/>
      <c r="O8" s="453"/>
      <c r="P8" s="453"/>
      <c r="Q8" s="453"/>
      <c r="R8" s="453"/>
      <c r="S8" s="453"/>
      <c r="T8" s="453"/>
      <c r="U8" s="453"/>
      <c r="V8" s="453"/>
      <c r="W8" s="453"/>
      <c r="X8" s="453"/>
      <c r="Y8" s="453"/>
      <c r="Z8" s="453"/>
      <c r="AA8" s="453"/>
      <c r="AB8" s="453"/>
      <c r="AC8" s="453"/>
      <c r="AD8" s="453"/>
      <c r="AE8" s="453"/>
      <c r="AF8" s="453"/>
      <c r="AG8" s="453"/>
      <c r="AH8" s="453"/>
      <c r="AI8" s="453"/>
      <c r="AJ8" s="453"/>
      <c r="AK8" s="453"/>
      <c r="AL8" s="453"/>
      <c r="AM8" s="453"/>
      <c r="AN8" s="453"/>
      <c r="AO8" s="453"/>
      <c r="AP8" s="453"/>
      <c r="AQ8" s="453"/>
      <c r="AR8" s="453"/>
      <c r="AS8" s="453"/>
      <c r="AT8" s="453"/>
      <c r="AU8" s="453"/>
      <c r="AV8" s="453"/>
      <c r="AW8" s="453"/>
    </row>
    <row r="9" spans="1:50" s="112" customFormat="1" ht="39.75" customHeight="1">
      <c r="A9" s="128">
        <v>1</v>
      </c>
      <c r="B9" s="172" t="s">
        <v>33</v>
      </c>
      <c r="C9" s="130"/>
      <c r="D9" s="131"/>
      <c r="E9" s="131"/>
      <c r="F9" s="131"/>
      <c r="G9" s="132"/>
      <c r="H9" s="132"/>
      <c r="I9" s="132"/>
      <c r="J9" s="133"/>
      <c r="K9" s="134"/>
      <c r="L9" s="134"/>
      <c r="M9" s="134"/>
      <c r="N9" s="134"/>
      <c r="O9" s="135"/>
      <c r="P9" s="135"/>
      <c r="Q9" s="135"/>
      <c r="R9" s="135"/>
      <c r="S9" s="136"/>
      <c r="T9" s="136"/>
      <c r="U9" s="136"/>
      <c r="V9" s="136"/>
      <c r="W9" s="223"/>
      <c r="X9" s="223"/>
      <c r="Y9" s="223"/>
      <c r="Z9" s="223"/>
      <c r="AA9" s="224"/>
      <c r="AB9" s="224"/>
      <c r="AC9" s="224"/>
      <c r="AD9" s="224"/>
      <c r="AE9" s="135"/>
      <c r="AF9" s="135"/>
      <c r="AG9" s="135"/>
      <c r="AH9" s="135"/>
      <c r="AI9" s="136"/>
      <c r="AJ9" s="136"/>
      <c r="AK9" s="136"/>
      <c r="AL9" s="136"/>
      <c r="AM9" s="137"/>
      <c r="AN9" s="137"/>
      <c r="AO9" s="137"/>
      <c r="AP9" s="137"/>
      <c r="AQ9" s="138"/>
      <c r="AR9" s="138"/>
      <c r="AS9" s="138"/>
      <c r="AT9" s="138"/>
      <c r="AU9" s="131">
        <v>120</v>
      </c>
      <c r="AV9" s="131">
        <v>315</v>
      </c>
      <c r="AW9" s="212">
        <v>13</v>
      </c>
      <c r="AX9" s="213"/>
    </row>
    <row r="10" spans="1:50" s="112" customFormat="1" ht="32.25" customHeight="1">
      <c r="A10" s="185">
        <v>2</v>
      </c>
      <c r="B10" s="172" t="s">
        <v>35</v>
      </c>
      <c r="C10" s="130"/>
      <c r="D10" s="131"/>
      <c r="E10" s="131"/>
      <c r="F10" s="131"/>
      <c r="G10" s="132"/>
      <c r="H10" s="132"/>
      <c r="I10" s="132"/>
      <c r="J10" s="132"/>
      <c r="K10" s="134"/>
      <c r="L10" s="134"/>
      <c r="M10" s="134"/>
      <c r="N10" s="134"/>
      <c r="O10" s="135"/>
      <c r="P10" s="135"/>
      <c r="Q10" s="135"/>
      <c r="R10" s="135"/>
      <c r="S10" s="136"/>
      <c r="T10" s="136"/>
      <c r="U10" s="136"/>
      <c r="V10" s="136"/>
      <c r="W10" s="223"/>
      <c r="X10" s="223"/>
      <c r="Y10" s="223"/>
      <c r="Z10" s="223"/>
      <c r="AA10" s="224"/>
      <c r="AB10" s="224"/>
      <c r="AC10" s="224"/>
      <c r="AD10" s="224"/>
      <c r="AE10" s="135"/>
      <c r="AF10" s="135"/>
      <c r="AG10" s="135"/>
      <c r="AH10" s="135"/>
      <c r="AI10" s="136"/>
      <c r="AJ10" s="136"/>
      <c r="AK10" s="136"/>
      <c r="AL10" s="136"/>
      <c r="AM10" s="137"/>
      <c r="AN10" s="137"/>
      <c r="AO10" s="137"/>
      <c r="AP10" s="137"/>
      <c r="AQ10" s="138"/>
      <c r="AR10" s="138"/>
      <c r="AS10" s="138"/>
      <c r="AT10" s="138"/>
      <c r="AU10" s="131">
        <v>10</v>
      </c>
      <c r="AV10" s="131">
        <v>25</v>
      </c>
      <c r="AW10" s="131">
        <v>1</v>
      </c>
    </row>
    <row r="11" spans="1:50" s="112" customFormat="1" ht="26.25" customHeight="1">
      <c r="A11" s="128">
        <v>3</v>
      </c>
      <c r="B11" s="172" t="s">
        <v>36</v>
      </c>
      <c r="C11" s="130"/>
      <c r="D11" s="131"/>
      <c r="E11" s="131"/>
      <c r="F11" s="131"/>
      <c r="G11" s="132"/>
      <c r="H11" s="132"/>
      <c r="I11" s="132"/>
      <c r="J11" s="132"/>
      <c r="K11" s="134"/>
      <c r="L11" s="134"/>
      <c r="M11" s="134"/>
      <c r="N11" s="371"/>
      <c r="O11" s="135"/>
      <c r="P11" s="135"/>
      <c r="Q11" s="135"/>
      <c r="R11" s="135"/>
      <c r="S11" s="136"/>
      <c r="T11" s="136"/>
      <c r="U11" s="136"/>
      <c r="V11" s="136"/>
      <c r="W11" s="223"/>
      <c r="X11" s="223"/>
      <c r="Y11" s="223"/>
      <c r="Z11" s="223"/>
      <c r="AA11" s="224"/>
      <c r="AB11" s="224"/>
      <c r="AC11" s="224"/>
      <c r="AD11" s="224"/>
      <c r="AE11" s="135"/>
      <c r="AF11" s="135"/>
      <c r="AG11" s="135"/>
      <c r="AH11" s="135"/>
      <c r="AI11" s="136"/>
      <c r="AJ11" s="136"/>
      <c r="AK11" s="136"/>
      <c r="AL11" s="136"/>
      <c r="AM11" s="137"/>
      <c r="AN11" s="137"/>
      <c r="AO11" s="137"/>
      <c r="AP11" s="137"/>
      <c r="AQ11" s="138"/>
      <c r="AR11" s="138"/>
      <c r="AS11" s="138"/>
      <c r="AT11" s="138"/>
      <c r="AU11" s="131">
        <v>10</v>
      </c>
      <c r="AV11" s="365">
        <v>30</v>
      </c>
      <c r="AW11" s="365">
        <v>1</v>
      </c>
    </row>
    <row r="12" spans="1:50" s="112" customFormat="1" ht="32.25" customHeight="1">
      <c r="A12" s="128">
        <v>4</v>
      </c>
      <c r="B12" s="172" t="s">
        <v>41</v>
      </c>
      <c r="C12" s="130"/>
      <c r="D12" s="131"/>
      <c r="E12" s="131"/>
      <c r="F12" s="131"/>
      <c r="G12" s="132"/>
      <c r="H12" s="132"/>
      <c r="I12" s="132"/>
      <c r="J12" s="132"/>
      <c r="K12" s="134"/>
      <c r="L12" s="134"/>
      <c r="M12" s="134"/>
      <c r="N12" s="372"/>
      <c r="O12" s="135"/>
      <c r="P12" s="135"/>
      <c r="Q12" s="135"/>
      <c r="R12" s="135"/>
      <c r="S12" s="136"/>
      <c r="T12" s="136"/>
      <c r="U12" s="136"/>
      <c r="V12" s="136"/>
      <c r="W12" s="223"/>
      <c r="X12" s="223"/>
      <c r="Y12" s="223"/>
      <c r="Z12" s="223"/>
      <c r="AA12" s="224"/>
      <c r="AB12" s="224"/>
      <c r="AC12" s="224"/>
      <c r="AD12" s="224"/>
      <c r="AE12" s="135"/>
      <c r="AF12" s="135"/>
      <c r="AG12" s="135"/>
      <c r="AH12" s="135"/>
      <c r="AI12" s="136"/>
      <c r="AJ12" s="136"/>
      <c r="AK12" s="136"/>
      <c r="AL12" s="136"/>
      <c r="AM12" s="137"/>
      <c r="AN12" s="137"/>
      <c r="AO12" s="137"/>
      <c r="AP12" s="137"/>
      <c r="AQ12" s="138"/>
      <c r="AR12" s="138"/>
      <c r="AS12" s="138"/>
      <c r="AT12" s="138"/>
      <c r="AU12" s="131">
        <v>10</v>
      </c>
      <c r="AV12" s="367"/>
      <c r="AW12" s="367"/>
    </row>
    <row r="13" spans="1:50" s="112" customFormat="1" ht="52.5" customHeight="1">
      <c r="A13" s="385">
        <v>5</v>
      </c>
      <c r="B13" s="129" t="s">
        <v>69</v>
      </c>
      <c r="C13" s="130"/>
      <c r="D13" s="131"/>
      <c r="E13" s="131"/>
      <c r="F13" s="131"/>
      <c r="G13" s="132"/>
      <c r="H13" s="132"/>
      <c r="I13" s="132"/>
      <c r="J13" s="132"/>
      <c r="K13" s="134"/>
      <c r="L13" s="134"/>
      <c r="M13" s="134"/>
      <c r="N13" s="139"/>
      <c r="O13" s="135"/>
      <c r="P13" s="135"/>
      <c r="Q13" s="135"/>
      <c r="R13" s="135"/>
      <c r="S13" s="136"/>
      <c r="T13" s="136"/>
      <c r="U13" s="136"/>
      <c r="V13" s="136"/>
      <c r="W13" s="223"/>
      <c r="X13" s="223"/>
      <c r="Y13" s="223"/>
      <c r="Z13" s="223"/>
      <c r="AA13" s="224"/>
      <c r="AB13" s="224"/>
      <c r="AC13" s="224"/>
      <c r="AD13" s="224"/>
      <c r="AE13" s="135"/>
      <c r="AF13" s="135"/>
      <c r="AG13" s="135"/>
      <c r="AH13" s="135"/>
      <c r="AI13" s="136"/>
      <c r="AJ13" s="136"/>
      <c r="AK13" s="136"/>
      <c r="AL13" s="136"/>
      <c r="AM13" s="137"/>
      <c r="AN13" s="137"/>
      <c r="AO13" s="137"/>
      <c r="AP13" s="137"/>
      <c r="AQ13" s="138"/>
      <c r="AR13" s="138"/>
      <c r="AS13" s="138"/>
      <c r="AT13" s="138"/>
      <c r="AU13" s="131">
        <v>45</v>
      </c>
      <c r="AV13" s="140">
        <v>150</v>
      </c>
      <c r="AW13" s="131">
        <v>5</v>
      </c>
    </row>
    <row r="14" spans="1:50" s="112" customFormat="1" ht="32.25" customHeight="1">
      <c r="A14" s="386"/>
      <c r="B14" s="141" t="s">
        <v>70</v>
      </c>
      <c r="C14" s="130"/>
      <c r="D14" s="131"/>
      <c r="E14" s="131"/>
      <c r="F14" s="131"/>
      <c r="G14" s="132"/>
      <c r="H14" s="132"/>
      <c r="I14" s="132"/>
      <c r="J14" s="132"/>
      <c r="K14" s="134"/>
      <c r="L14" s="134"/>
      <c r="M14" s="134"/>
      <c r="N14" s="139"/>
      <c r="O14" s="135"/>
      <c r="P14" s="135"/>
      <c r="Q14" s="135"/>
      <c r="R14" s="135"/>
      <c r="S14" s="136"/>
      <c r="T14" s="136"/>
      <c r="U14" s="136"/>
      <c r="V14" s="136"/>
      <c r="W14" s="223"/>
      <c r="X14" s="223"/>
      <c r="Y14" s="223"/>
      <c r="Z14" s="223"/>
      <c r="AA14" s="224"/>
      <c r="AB14" s="224"/>
      <c r="AC14" s="224"/>
      <c r="AD14" s="224"/>
      <c r="AE14" s="135"/>
      <c r="AF14" s="135"/>
      <c r="AG14" s="135"/>
      <c r="AH14" s="135"/>
      <c r="AI14" s="136"/>
      <c r="AJ14" s="136"/>
      <c r="AK14" s="136"/>
      <c r="AL14" s="136"/>
      <c r="AM14" s="137"/>
      <c r="AN14" s="137"/>
      <c r="AO14" s="137"/>
      <c r="AP14" s="137"/>
      <c r="AQ14" s="138"/>
      <c r="AR14" s="138"/>
      <c r="AS14" s="138"/>
      <c r="AT14" s="138"/>
      <c r="AU14" s="142"/>
      <c r="AV14" s="143"/>
      <c r="AW14" s="142"/>
    </row>
    <row r="15" spans="1:50" s="112" customFormat="1" ht="32.25" customHeight="1">
      <c r="A15" s="387"/>
      <c r="B15" s="144" t="s">
        <v>71</v>
      </c>
      <c r="C15" s="130"/>
      <c r="D15" s="131"/>
      <c r="E15" s="131"/>
      <c r="F15" s="131"/>
      <c r="G15" s="132"/>
      <c r="H15" s="132"/>
      <c r="I15" s="132"/>
      <c r="J15" s="132"/>
      <c r="K15" s="134"/>
      <c r="L15" s="134"/>
      <c r="M15" s="134"/>
      <c r="N15" s="139"/>
      <c r="O15" s="135"/>
      <c r="P15" s="135"/>
      <c r="Q15" s="135"/>
      <c r="R15" s="135"/>
      <c r="S15" s="136"/>
      <c r="T15" s="136"/>
      <c r="U15" s="136"/>
      <c r="V15" s="136"/>
      <c r="W15" s="223"/>
      <c r="X15" s="223"/>
      <c r="Y15" s="223"/>
      <c r="Z15" s="223"/>
      <c r="AA15" s="224"/>
      <c r="AB15" s="224"/>
      <c r="AC15" s="224"/>
      <c r="AD15" s="224"/>
      <c r="AE15" s="135"/>
      <c r="AF15" s="135"/>
      <c r="AG15" s="135"/>
      <c r="AH15" s="135"/>
      <c r="AI15" s="136"/>
      <c r="AJ15" s="136"/>
      <c r="AK15" s="136"/>
      <c r="AL15" s="136"/>
      <c r="AM15" s="137"/>
      <c r="AN15" s="137"/>
      <c r="AO15" s="137"/>
      <c r="AP15" s="137"/>
      <c r="AQ15" s="138"/>
      <c r="AR15" s="138"/>
      <c r="AS15" s="138"/>
      <c r="AT15" s="138"/>
      <c r="AU15" s="142"/>
      <c r="AV15" s="143"/>
      <c r="AW15" s="142"/>
    </row>
    <row r="16" spans="1:50" s="112" customFormat="1" ht="52.5" customHeight="1">
      <c r="A16" s="385">
        <v>6</v>
      </c>
      <c r="B16" s="145" t="s">
        <v>72</v>
      </c>
      <c r="C16" s="130"/>
      <c r="D16" s="131"/>
      <c r="E16" s="131"/>
      <c r="F16" s="131"/>
      <c r="G16" s="132"/>
      <c r="H16" s="132"/>
      <c r="I16" s="132"/>
      <c r="J16" s="132"/>
      <c r="K16" s="134"/>
      <c r="L16" s="134"/>
      <c r="M16" s="134"/>
      <c r="N16" s="139"/>
      <c r="O16" s="135"/>
      <c r="P16" s="135"/>
      <c r="Q16" s="135"/>
      <c r="R16" s="135"/>
      <c r="S16" s="136"/>
      <c r="T16" s="136"/>
      <c r="U16" s="136"/>
      <c r="V16" s="136"/>
      <c r="W16" s="223"/>
      <c r="X16" s="223"/>
      <c r="Y16" s="223"/>
      <c r="Z16" s="223"/>
      <c r="AA16" s="224"/>
      <c r="AB16" s="224"/>
      <c r="AC16" s="224"/>
      <c r="AD16" s="224"/>
      <c r="AE16" s="135"/>
      <c r="AF16" s="135"/>
      <c r="AG16" s="135"/>
      <c r="AH16" s="135"/>
      <c r="AI16" s="136"/>
      <c r="AJ16" s="136"/>
      <c r="AK16" s="136"/>
      <c r="AL16" s="136"/>
      <c r="AM16" s="137"/>
      <c r="AN16" s="137"/>
      <c r="AO16" s="137"/>
      <c r="AP16" s="137"/>
      <c r="AQ16" s="138"/>
      <c r="AR16" s="138"/>
      <c r="AS16" s="138"/>
      <c r="AT16" s="138"/>
      <c r="AU16" s="131">
        <v>15</v>
      </c>
      <c r="AV16" s="140">
        <v>60</v>
      </c>
      <c r="AW16" s="131">
        <v>2</v>
      </c>
    </row>
    <row r="17" spans="1:55" s="112" customFormat="1" ht="32.25" customHeight="1">
      <c r="A17" s="386"/>
      <c r="B17" s="146" t="s">
        <v>70</v>
      </c>
      <c r="C17" s="130"/>
      <c r="D17" s="131"/>
      <c r="E17" s="131"/>
      <c r="F17" s="131"/>
      <c r="G17" s="132"/>
      <c r="H17" s="132"/>
      <c r="I17" s="132"/>
      <c r="J17" s="132"/>
      <c r="K17" s="134"/>
      <c r="L17" s="134"/>
      <c r="M17" s="134"/>
      <c r="N17" s="134"/>
      <c r="O17" s="135"/>
      <c r="P17" s="135"/>
      <c r="Q17" s="135"/>
      <c r="R17" s="135"/>
      <c r="S17" s="136"/>
      <c r="T17" s="136"/>
      <c r="U17" s="136"/>
      <c r="V17" s="136"/>
      <c r="W17" s="223"/>
      <c r="X17" s="223"/>
      <c r="Y17" s="223"/>
      <c r="Z17" s="223"/>
      <c r="AA17" s="224"/>
      <c r="AB17" s="224"/>
      <c r="AC17" s="224"/>
      <c r="AD17" s="224"/>
      <c r="AE17" s="135"/>
      <c r="AF17" s="135"/>
      <c r="AG17" s="135"/>
      <c r="AH17" s="135"/>
      <c r="AI17" s="136"/>
      <c r="AJ17" s="136"/>
      <c r="AK17" s="136"/>
      <c r="AL17" s="136"/>
      <c r="AM17" s="137"/>
      <c r="AN17" s="137"/>
      <c r="AO17" s="137"/>
      <c r="AP17" s="137"/>
      <c r="AQ17" s="138"/>
      <c r="AR17" s="138"/>
      <c r="AS17" s="138"/>
      <c r="AT17" s="138"/>
      <c r="AU17" s="147"/>
      <c r="AV17" s="147"/>
      <c r="AW17" s="70"/>
    </row>
    <row r="18" spans="1:55" s="112" customFormat="1" ht="32.25" customHeight="1">
      <c r="A18" s="387"/>
      <c r="B18" s="148" t="s">
        <v>71</v>
      </c>
      <c r="C18" s="130"/>
      <c r="D18" s="131"/>
      <c r="E18" s="131"/>
      <c r="F18" s="131"/>
      <c r="G18" s="132"/>
      <c r="H18" s="132"/>
      <c r="I18" s="132"/>
      <c r="J18" s="132"/>
      <c r="K18" s="134"/>
      <c r="L18" s="134"/>
      <c r="M18" s="134"/>
      <c r="N18" s="134"/>
      <c r="O18" s="135"/>
      <c r="P18" s="135"/>
      <c r="Q18" s="135"/>
      <c r="R18" s="135"/>
      <c r="S18" s="136"/>
      <c r="T18" s="136"/>
      <c r="U18" s="136"/>
      <c r="V18" s="136"/>
      <c r="W18" s="223"/>
      <c r="X18" s="223"/>
      <c r="Y18" s="223"/>
      <c r="Z18" s="223"/>
      <c r="AA18" s="224"/>
      <c r="AB18" s="224"/>
      <c r="AC18" s="224"/>
      <c r="AD18" s="224"/>
      <c r="AE18" s="135"/>
      <c r="AF18" s="135"/>
      <c r="AG18" s="135"/>
      <c r="AH18" s="135"/>
      <c r="AI18" s="136"/>
      <c r="AJ18" s="136"/>
      <c r="AK18" s="136"/>
      <c r="AL18" s="136"/>
      <c r="AM18" s="137"/>
      <c r="AN18" s="137"/>
      <c r="AO18" s="137"/>
      <c r="AP18" s="137"/>
      <c r="AQ18" s="138"/>
      <c r="AR18" s="138"/>
      <c r="AS18" s="138"/>
      <c r="AT18" s="138"/>
      <c r="AU18" s="147"/>
      <c r="AV18" s="147"/>
      <c r="AW18" s="70"/>
    </row>
    <row r="19" spans="1:55" s="112" customFormat="1" ht="32.25" customHeight="1">
      <c r="A19" s="128">
        <v>7</v>
      </c>
      <c r="B19" s="225" t="s">
        <v>44</v>
      </c>
      <c r="C19" s="130"/>
      <c r="D19" s="131"/>
      <c r="E19" s="131"/>
      <c r="F19" s="131"/>
      <c r="G19" s="132"/>
      <c r="H19" s="132"/>
      <c r="I19" s="132"/>
      <c r="J19" s="132"/>
      <c r="K19" s="134"/>
      <c r="L19" s="134"/>
      <c r="M19" s="134"/>
      <c r="N19" s="134"/>
      <c r="O19" s="135"/>
      <c r="P19" s="135"/>
      <c r="Q19" s="135"/>
      <c r="R19" s="135"/>
      <c r="S19" s="136"/>
      <c r="T19" s="136"/>
      <c r="U19" s="136"/>
      <c r="V19" s="136"/>
      <c r="W19" s="223"/>
      <c r="X19" s="223"/>
      <c r="Y19" s="223"/>
      <c r="Z19" s="223"/>
      <c r="AA19" s="224"/>
      <c r="AB19" s="224"/>
      <c r="AC19" s="224"/>
      <c r="AD19" s="224"/>
      <c r="AE19" s="135"/>
      <c r="AF19" s="135"/>
      <c r="AG19" s="135"/>
      <c r="AH19" s="135"/>
      <c r="AI19" s="136"/>
      <c r="AJ19" s="136"/>
      <c r="AK19" s="136"/>
      <c r="AL19" s="136"/>
      <c r="AM19" s="137"/>
      <c r="AN19" s="137"/>
      <c r="AO19" s="137"/>
      <c r="AP19" s="137"/>
      <c r="AQ19" s="138"/>
      <c r="AR19" s="138"/>
      <c r="AS19" s="138"/>
      <c r="AT19" s="138"/>
      <c r="AU19" s="131">
        <v>2</v>
      </c>
      <c r="AV19" s="131">
        <v>2</v>
      </c>
      <c r="AW19" s="131">
        <v>0</v>
      </c>
    </row>
    <row r="20" spans="1:55" s="112" customFormat="1" ht="26.25" customHeight="1">
      <c r="A20" s="128">
        <v>8</v>
      </c>
      <c r="B20" s="225" t="s">
        <v>37</v>
      </c>
      <c r="C20" s="130"/>
      <c r="D20" s="131"/>
      <c r="E20" s="131"/>
      <c r="F20" s="131"/>
      <c r="G20" s="132"/>
      <c r="H20" s="132"/>
      <c r="I20" s="132"/>
      <c r="J20" s="132"/>
      <c r="K20" s="134"/>
      <c r="L20" s="134"/>
      <c r="M20" s="134"/>
      <c r="N20" s="134"/>
      <c r="O20" s="135"/>
      <c r="P20" s="135"/>
      <c r="Q20" s="135"/>
      <c r="R20" s="135"/>
      <c r="S20" s="136"/>
      <c r="T20" s="136"/>
      <c r="U20" s="136"/>
      <c r="V20" s="136"/>
      <c r="W20" s="223"/>
      <c r="X20" s="223"/>
      <c r="Y20" s="223"/>
      <c r="Z20" s="223"/>
      <c r="AA20" s="224"/>
      <c r="AB20" s="224"/>
      <c r="AC20" s="224"/>
      <c r="AD20" s="224"/>
      <c r="AE20" s="135"/>
      <c r="AF20" s="135"/>
      <c r="AG20" s="135"/>
      <c r="AH20" s="135"/>
      <c r="AI20" s="136"/>
      <c r="AJ20" s="136"/>
      <c r="AK20" s="136"/>
      <c r="AL20" s="136"/>
      <c r="AM20" s="137"/>
      <c r="AN20" s="137"/>
      <c r="AO20" s="137"/>
      <c r="AP20" s="137"/>
      <c r="AQ20" s="138"/>
      <c r="AR20" s="138"/>
      <c r="AS20" s="138"/>
      <c r="AT20" s="138"/>
      <c r="AU20" s="131">
        <v>2</v>
      </c>
      <c r="AV20" s="131">
        <v>2</v>
      </c>
      <c r="AW20" s="131">
        <v>0</v>
      </c>
    </row>
    <row r="21" spans="1:55" s="215" customFormat="1" ht="32.25" customHeight="1">
      <c r="A21" s="375" t="s">
        <v>12</v>
      </c>
      <c r="B21" s="376"/>
      <c r="C21" s="131"/>
      <c r="D21" s="131"/>
      <c r="E21" s="131"/>
      <c r="F21" s="131"/>
      <c r="G21" s="149">
        <f t="shared" ref="G21:AT21" si="0">SUM(G9:G20)</f>
        <v>0</v>
      </c>
      <c r="H21" s="149">
        <f t="shared" si="0"/>
        <v>0</v>
      </c>
      <c r="I21" s="149">
        <f t="shared" si="0"/>
        <v>0</v>
      </c>
      <c r="J21" s="149">
        <f t="shared" si="0"/>
        <v>0</v>
      </c>
      <c r="K21" s="149">
        <f t="shared" si="0"/>
        <v>0</v>
      </c>
      <c r="L21" s="149">
        <f t="shared" si="0"/>
        <v>0</v>
      </c>
      <c r="M21" s="149">
        <f t="shared" si="0"/>
        <v>0</v>
      </c>
      <c r="N21" s="149">
        <f t="shared" si="0"/>
        <v>0</v>
      </c>
      <c r="O21" s="149">
        <f t="shared" si="0"/>
        <v>0</v>
      </c>
      <c r="P21" s="149">
        <f t="shared" si="0"/>
        <v>0</v>
      </c>
      <c r="Q21" s="149">
        <f t="shared" si="0"/>
        <v>0</v>
      </c>
      <c r="R21" s="149">
        <f t="shared" si="0"/>
        <v>0</v>
      </c>
      <c r="S21" s="149">
        <f t="shared" si="0"/>
        <v>0</v>
      </c>
      <c r="T21" s="149">
        <f t="shared" si="0"/>
        <v>0</v>
      </c>
      <c r="U21" s="149">
        <f t="shared" si="0"/>
        <v>0</v>
      </c>
      <c r="V21" s="149">
        <f t="shared" si="0"/>
        <v>0</v>
      </c>
      <c r="W21" s="149">
        <f t="shared" si="0"/>
        <v>0</v>
      </c>
      <c r="X21" s="149">
        <f t="shared" si="0"/>
        <v>0</v>
      </c>
      <c r="Y21" s="149">
        <f t="shared" si="0"/>
        <v>0</v>
      </c>
      <c r="Z21" s="149">
        <f t="shared" si="0"/>
        <v>0</v>
      </c>
      <c r="AA21" s="149">
        <f t="shared" si="0"/>
        <v>0</v>
      </c>
      <c r="AB21" s="149">
        <f t="shared" si="0"/>
        <v>0</v>
      </c>
      <c r="AC21" s="149">
        <f t="shared" si="0"/>
        <v>0</v>
      </c>
      <c r="AD21" s="149">
        <f t="shared" si="0"/>
        <v>0</v>
      </c>
      <c r="AE21" s="149">
        <f t="shared" si="0"/>
        <v>0</v>
      </c>
      <c r="AF21" s="149">
        <f t="shared" si="0"/>
        <v>0</v>
      </c>
      <c r="AG21" s="149">
        <f t="shared" si="0"/>
        <v>0</v>
      </c>
      <c r="AH21" s="149">
        <f t="shared" si="0"/>
        <v>0</v>
      </c>
      <c r="AI21" s="149">
        <f t="shared" si="0"/>
        <v>0</v>
      </c>
      <c r="AJ21" s="149">
        <f t="shared" si="0"/>
        <v>0</v>
      </c>
      <c r="AK21" s="149">
        <f t="shared" si="0"/>
        <v>0</v>
      </c>
      <c r="AL21" s="149">
        <f t="shared" si="0"/>
        <v>0</v>
      </c>
      <c r="AM21" s="149">
        <f t="shared" si="0"/>
        <v>0</v>
      </c>
      <c r="AN21" s="149">
        <f t="shared" si="0"/>
        <v>0</v>
      </c>
      <c r="AO21" s="149">
        <f t="shared" si="0"/>
        <v>0</v>
      </c>
      <c r="AP21" s="149">
        <f t="shared" si="0"/>
        <v>0</v>
      </c>
      <c r="AQ21" s="149">
        <f t="shared" si="0"/>
        <v>0</v>
      </c>
      <c r="AR21" s="149">
        <f t="shared" si="0"/>
        <v>0</v>
      </c>
      <c r="AS21" s="149">
        <f t="shared" si="0"/>
        <v>0</v>
      </c>
      <c r="AT21" s="149">
        <f t="shared" si="0"/>
        <v>0</v>
      </c>
      <c r="AU21" s="149">
        <v>214</v>
      </c>
      <c r="AV21" s="149">
        <v>584</v>
      </c>
      <c r="AW21" s="149">
        <v>22</v>
      </c>
      <c r="AX21" s="213"/>
      <c r="AY21" s="214"/>
      <c r="BA21" s="112"/>
      <c r="BB21" s="112"/>
      <c r="BC21" s="112"/>
    </row>
    <row r="22" spans="1:55" s="112" customFormat="1" ht="32.25" customHeight="1">
      <c r="A22" s="373" t="s">
        <v>23</v>
      </c>
      <c r="B22" s="374"/>
      <c r="C22" s="374"/>
      <c r="D22" s="374"/>
      <c r="E22" s="374"/>
      <c r="F22" s="374"/>
      <c r="G22" s="374"/>
      <c r="H22" s="374"/>
      <c r="I22" s="374"/>
      <c r="J22" s="374"/>
      <c r="K22" s="374"/>
      <c r="L22" s="374"/>
      <c r="M22" s="374"/>
      <c r="N22" s="374"/>
      <c r="O22" s="374"/>
      <c r="P22" s="374"/>
      <c r="Q22" s="374"/>
      <c r="R22" s="374"/>
      <c r="S22" s="374"/>
      <c r="T22" s="374"/>
      <c r="U22" s="374"/>
      <c r="V22" s="374"/>
      <c r="W22" s="374"/>
      <c r="X22" s="374"/>
      <c r="Y22" s="374"/>
      <c r="Z22" s="374"/>
      <c r="AA22" s="374"/>
      <c r="AB22" s="374"/>
      <c r="AC22" s="374"/>
      <c r="AD22" s="374"/>
      <c r="AE22" s="374"/>
      <c r="AF22" s="374"/>
      <c r="AG22" s="374"/>
      <c r="AH22" s="374"/>
      <c r="AI22" s="374"/>
      <c r="AJ22" s="374"/>
      <c r="AK22" s="374"/>
      <c r="AL22" s="374"/>
      <c r="AM22" s="374"/>
      <c r="AN22" s="374"/>
      <c r="AO22" s="374"/>
      <c r="AP22" s="374"/>
      <c r="AQ22" s="374"/>
      <c r="AR22" s="374"/>
      <c r="AS22" s="374"/>
      <c r="AT22" s="374"/>
      <c r="AU22" s="374"/>
      <c r="AV22" s="374"/>
      <c r="AW22" s="374"/>
    </row>
    <row r="23" spans="1:55" s="112" customFormat="1" ht="32.25" customHeight="1">
      <c r="A23" s="152">
        <v>1</v>
      </c>
      <c r="B23" s="153"/>
      <c r="C23" s="130"/>
      <c r="D23" s="131"/>
      <c r="E23" s="131"/>
      <c r="F23" s="154"/>
      <c r="G23" s="132"/>
      <c r="H23" s="132"/>
      <c r="I23" s="132"/>
      <c r="J23" s="132"/>
      <c r="K23" s="134"/>
      <c r="L23" s="134"/>
      <c r="M23" s="134"/>
      <c r="N23" s="134"/>
      <c r="O23" s="135"/>
      <c r="P23" s="135"/>
      <c r="Q23" s="135"/>
      <c r="R23" s="135"/>
      <c r="S23" s="136"/>
      <c r="T23" s="136"/>
      <c r="U23" s="136"/>
      <c r="V23" s="136"/>
      <c r="W23" s="223"/>
      <c r="X23" s="223"/>
      <c r="Y23" s="223"/>
      <c r="Z23" s="223"/>
      <c r="AA23" s="224"/>
      <c r="AB23" s="224"/>
      <c r="AC23" s="224"/>
      <c r="AD23" s="224"/>
      <c r="AE23" s="135"/>
      <c r="AF23" s="135"/>
      <c r="AG23" s="135"/>
      <c r="AH23" s="135"/>
      <c r="AI23" s="136"/>
      <c r="AJ23" s="136"/>
      <c r="AK23" s="136"/>
      <c r="AL23" s="136"/>
      <c r="AM23" s="137"/>
      <c r="AN23" s="137"/>
      <c r="AO23" s="137"/>
      <c r="AP23" s="137"/>
      <c r="AQ23" s="138"/>
      <c r="AR23" s="138"/>
      <c r="AS23" s="138"/>
      <c r="AT23" s="138"/>
      <c r="AU23" s="131"/>
      <c r="AV23" s="131"/>
      <c r="AW23" s="131"/>
    </row>
    <row r="24" spans="1:55" s="112" customFormat="1" ht="32.25" customHeight="1">
      <c r="A24" s="152">
        <v>2</v>
      </c>
      <c r="B24" s="153"/>
      <c r="C24" s="130"/>
      <c r="D24" s="131"/>
      <c r="E24" s="131"/>
      <c r="F24" s="154"/>
      <c r="G24" s="132"/>
      <c r="H24" s="132"/>
      <c r="I24" s="132"/>
      <c r="J24" s="132"/>
      <c r="K24" s="134"/>
      <c r="L24" s="134"/>
      <c r="M24" s="134"/>
      <c r="N24" s="134"/>
      <c r="O24" s="135"/>
      <c r="P24" s="135"/>
      <c r="Q24" s="135"/>
      <c r="R24" s="135"/>
      <c r="S24" s="136"/>
      <c r="T24" s="136"/>
      <c r="U24" s="136"/>
      <c r="V24" s="136"/>
      <c r="W24" s="223"/>
      <c r="X24" s="223"/>
      <c r="Y24" s="223"/>
      <c r="Z24" s="223"/>
      <c r="AA24" s="224"/>
      <c r="AB24" s="224"/>
      <c r="AC24" s="224"/>
      <c r="AD24" s="224"/>
      <c r="AE24" s="135"/>
      <c r="AF24" s="135"/>
      <c r="AG24" s="135"/>
      <c r="AH24" s="135"/>
      <c r="AI24" s="136"/>
      <c r="AJ24" s="136"/>
      <c r="AK24" s="136"/>
      <c r="AL24" s="136"/>
      <c r="AM24" s="137"/>
      <c r="AN24" s="137"/>
      <c r="AO24" s="137"/>
      <c r="AP24" s="137"/>
      <c r="AQ24" s="138"/>
      <c r="AR24" s="138"/>
      <c r="AS24" s="138"/>
      <c r="AT24" s="138"/>
      <c r="AU24" s="131"/>
      <c r="AV24" s="131"/>
      <c r="AW24" s="131"/>
    </row>
    <row r="25" spans="1:55" s="112" customFormat="1" ht="50.25" customHeight="1">
      <c r="A25" s="152">
        <v>3</v>
      </c>
      <c r="B25" s="155"/>
      <c r="C25" s="130"/>
      <c r="D25" s="131"/>
      <c r="E25" s="131"/>
      <c r="F25" s="154"/>
      <c r="G25" s="132"/>
      <c r="H25" s="132"/>
      <c r="I25" s="132"/>
      <c r="J25" s="132"/>
      <c r="K25" s="134"/>
      <c r="L25" s="134"/>
      <c r="M25" s="134"/>
      <c r="N25" s="134"/>
      <c r="O25" s="135"/>
      <c r="P25" s="135"/>
      <c r="Q25" s="135"/>
      <c r="R25" s="135"/>
      <c r="S25" s="136"/>
      <c r="T25" s="136"/>
      <c r="U25" s="136"/>
      <c r="V25" s="136"/>
      <c r="W25" s="223"/>
      <c r="X25" s="223"/>
      <c r="Y25" s="223"/>
      <c r="Z25" s="223"/>
      <c r="AA25" s="224"/>
      <c r="AB25" s="224"/>
      <c r="AC25" s="224"/>
      <c r="AD25" s="224"/>
      <c r="AE25" s="135"/>
      <c r="AF25" s="135"/>
      <c r="AG25" s="135"/>
      <c r="AH25" s="135"/>
      <c r="AI25" s="136"/>
      <c r="AJ25" s="136"/>
      <c r="AK25" s="136"/>
      <c r="AL25" s="136"/>
      <c r="AM25" s="137"/>
      <c r="AN25" s="137"/>
      <c r="AO25" s="137"/>
      <c r="AP25" s="137"/>
      <c r="AQ25" s="138"/>
      <c r="AR25" s="138"/>
      <c r="AS25" s="138"/>
      <c r="AT25" s="138"/>
      <c r="AU25" s="131"/>
      <c r="AV25" s="131"/>
      <c r="AW25" s="131"/>
    </row>
    <row r="26" spans="1:55" s="112" customFormat="1" ht="32.25" customHeight="1">
      <c r="A26" s="152">
        <v>4</v>
      </c>
      <c r="B26" s="153"/>
      <c r="C26" s="130"/>
      <c r="D26" s="131"/>
      <c r="E26" s="131"/>
      <c r="F26" s="131"/>
      <c r="G26" s="132"/>
      <c r="H26" s="132"/>
      <c r="I26" s="132"/>
      <c r="J26" s="132"/>
      <c r="K26" s="134"/>
      <c r="L26" s="134"/>
      <c r="M26" s="134"/>
      <c r="N26" s="134"/>
      <c r="O26" s="135"/>
      <c r="P26" s="135"/>
      <c r="Q26" s="135"/>
      <c r="R26" s="135"/>
      <c r="S26" s="136"/>
      <c r="T26" s="136"/>
      <c r="U26" s="136"/>
      <c r="V26" s="136"/>
      <c r="W26" s="223"/>
      <c r="X26" s="223"/>
      <c r="Y26" s="223"/>
      <c r="Z26" s="223"/>
      <c r="AA26" s="224"/>
      <c r="AB26" s="224"/>
      <c r="AC26" s="224"/>
      <c r="AD26" s="224"/>
      <c r="AE26" s="135"/>
      <c r="AF26" s="135"/>
      <c r="AG26" s="135"/>
      <c r="AH26" s="135"/>
      <c r="AI26" s="136"/>
      <c r="AJ26" s="136"/>
      <c r="AK26" s="136"/>
      <c r="AL26" s="136"/>
      <c r="AM26" s="137"/>
      <c r="AN26" s="137"/>
      <c r="AO26" s="137"/>
      <c r="AP26" s="137"/>
      <c r="AQ26" s="138"/>
      <c r="AR26" s="138"/>
      <c r="AS26" s="138"/>
      <c r="AT26" s="138"/>
      <c r="AU26" s="131"/>
      <c r="AV26" s="131"/>
      <c r="AW26" s="131"/>
    </row>
    <row r="27" spans="1:55" s="112" customFormat="1" ht="32.25" customHeight="1">
      <c r="A27" s="152">
        <v>5</v>
      </c>
      <c r="B27" s="153"/>
      <c r="C27" s="130"/>
      <c r="D27" s="131"/>
      <c r="E27" s="131"/>
      <c r="F27" s="131"/>
      <c r="G27" s="132"/>
      <c r="H27" s="132"/>
      <c r="I27" s="132"/>
      <c r="J27" s="132"/>
      <c r="K27" s="134"/>
      <c r="L27" s="134"/>
      <c r="M27" s="134"/>
      <c r="N27" s="134"/>
      <c r="O27" s="135"/>
      <c r="P27" s="135"/>
      <c r="Q27" s="135"/>
      <c r="R27" s="135"/>
      <c r="S27" s="136"/>
      <c r="T27" s="136"/>
      <c r="U27" s="136"/>
      <c r="V27" s="136"/>
      <c r="W27" s="223"/>
      <c r="X27" s="223"/>
      <c r="Y27" s="223"/>
      <c r="Z27" s="223"/>
      <c r="AA27" s="224"/>
      <c r="AB27" s="224"/>
      <c r="AC27" s="224"/>
      <c r="AD27" s="224"/>
      <c r="AE27" s="135"/>
      <c r="AF27" s="135"/>
      <c r="AG27" s="135"/>
      <c r="AH27" s="135"/>
      <c r="AI27" s="136"/>
      <c r="AJ27" s="136"/>
      <c r="AK27" s="136"/>
      <c r="AL27" s="136"/>
      <c r="AM27" s="137"/>
      <c r="AN27" s="137"/>
      <c r="AO27" s="137"/>
      <c r="AP27" s="137"/>
      <c r="AQ27" s="138"/>
      <c r="AR27" s="138"/>
      <c r="AS27" s="138"/>
      <c r="AT27" s="138"/>
      <c r="AU27" s="131"/>
      <c r="AV27" s="131"/>
      <c r="AW27" s="131"/>
    </row>
    <row r="28" spans="1:55" s="112" customFormat="1" ht="32.25" customHeight="1">
      <c r="A28" s="152">
        <v>6</v>
      </c>
      <c r="B28" s="155"/>
      <c r="C28" s="130"/>
      <c r="D28" s="131"/>
      <c r="E28" s="131"/>
      <c r="F28" s="154"/>
      <c r="G28" s="132"/>
      <c r="H28" s="132"/>
      <c r="I28" s="132"/>
      <c r="J28" s="132"/>
      <c r="K28" s="134"/>
      <c r="L28" s="134"/>
      <c r="M28" s="134"/>
      <c r="N28" s="134"/>
      <c r="O28" s="135"/>
      <c r="P28" s="135"/>
      <c r="Q28" s="135"/>
      <c r="R28" s="135"/>
      <c r="S28" s="136"/>
      <c r="T28" s="136"/>
      <c r="U28" s="136"/>
      <c r="V28" s="136"/>
      <c r="W28" s="223"/>
      <c r="X28" s="223"/>
      <c r="Y28" s="223"/>
      <c r="Z28" s="223"/>
      <c r="AA28" s="224"/>
      <c r="AB28" s="224"/>
      <c r="AC28" s="224"/>
      <c r="AD28" s="224"/>
      <c r="AE28" s="135"/>
      <c r="AF28" s="135"/>
      <c r="AG28" s="135"/>
      <c r="AH28" s="135"/>
      <c r="AI28" s="136"/>
      <c r="AJ28" s="136"/>
      <c r="AK28" s="136"/>
      <c r="AL28" s="136"/>
      <c r="AM28" s="137"/>
      <c r="AN28" s="137"/>
      <c r="AO28" s="137"/>
      <c r="AP28" s="137"/>
      <c r="AQ28" s="138"/>
      <c r="AR28" s="138"/>
      <c r="AS28" s="138"/>
      <c r="AT28" s="138"/>
      <c r="AU28" s="131"/>
      <c r="AV28" s="131"/>
      <c r="AW28" s="131"/>
    </row>
    <row r="29" spans="1:55" s="112" customFormat="1" ht="32.25" customHeight="1">
      <c r="A29" s="152">
        <v>7</v>
      </c>
      <c r="B29" s="153"/>
      <c r="C29" s="130"/>
      <c r="D29" s="131"/>
      <c r="E29" s="131"/>
      <c r="F29" s="154"/>
      <c r="G29" s="132"/>
      <c r="H29" s="132"/>
      <c r="I29" s="132"/>
      <c r="J29" s="132"/>
      <c r="K29" s="134"/>
      <c r="L29" s="134"/>
      <c r="M29" s="134"/>
      <c r="N29" s="134"/>
      <c r="O29" s="135"/>
      <c r="P29" s="135"/>
      <c r="Q29" s="135"/>
      <c r="R29" s="135"/>
      <c r="S29" s="136"/>
      <c r="T29" s="136"/>
      <c r="U29" s="136"/>
      <c r="V29" s="136"/>
      <c r="W29" s="223"/>
      <c r="X29" s="223"/>
      <c r="Y29" s="223"/>
      <c r="Z29" s="223"/>
      <c r="AA29" s="224"/>
      <c r="AB29" s="224"/>
      <c r="AC29" s="224"/>
      <c r="AD29" s="224"/>
      <c r="AE29" s="135"/>
      <c r="AF29" s="135"/>
      <c r="AG29" s="135"/>
      <c r="AH29" s="135"/>
      <c r="AI29" s="136"/>
      <c r="AJ29" s="136"/>
      <c r="AK29" s="136"/>
      <c r="AL29" s="136"/>
      <c r="AM29" s="137"/>
      <c r="AN29" s="137"/>
      <c r="AO29" s="137"/>
      <c r="AP29" s="137"/>
      <c r="AQ29" s="138"/>
      <c r="AR29" s="138"/>
      <c r="AS29" s="138"/>
      <c r="AT29" s="138"/>
      <c r="AU29" s="131"/>
      <c r="AV29" s="131"/>
      <c r="AW29" s="131"/>
    </row>
    <row r="30" spans="1:55" s="112" customFormat="1" ht="44.25" customHeight="1">
      <c r="A30" s="152">
        <v>8</v>
      </c>
      <c r="B30" s="155"/>
      <c r="C30" s="130"/>
      <c r="D30" s="131"/>
      <c r="E30" s="131"/>
      <c r="F30" s="154"/>
      <c r="G30" s="132"/>
      <c r="H30" s="132"/>
      <c r="I30" s="132"/>
      <c r="J30" s="132"/>
      <c r="K30" s="134"/>
      <c r="L30" s="134"/>
      <c r="M30" s="134"/>
      <c r="N30" s="134"/>
      <c r="O30" s="135"/>
      <c r="P30" s="135"/>
      <c r="Q30" s="135"/>
      <c r="R30" s="135"/>
      <c r="S30" s="136"/>
      <c r="T30" s="136"/>
      <c r="U30" s="136"/>
      <c r="V30" s="136"/>
      <c r="W30" s="223"/>
      <c r="X30" s="223"/>
      <c r="Y30" s="223"/>
      <c r="Z30" s="223"/>
      <c r="AA30" s="224"/>
      <c r="AB30" s="224"/>
      <c r="AC30" s="224"/>
      <c r="AD30" s="224"/>
      <c r="AE30" s="135"/>
      <c r="AF30" s="135"/>
      <c r="AG30" s="135"/>
      <c r="AH30" s="135"/>
      <c r="AI30" s="136"/>
      <c r="AJ30" s="136"/>
      <c r="AK30" s="136"/>
      <c r="AL30" s="136"/>
      <c r="AM30" s="137"/>
      <c r="AN30" s="137"/>
      <c r="AO30" s="137"/>
      <c r="AP30" s="137"/>
      <c r="AQ30" s="138"/>
      <c r="AR30" s="138"/>
      <c r="AS30" s="138"/>
      <c r="AT30" s="138"/>
      <c r="AU30" s="131"/>
      <c r="AV30" s="131"/>
      <c r="AW30" s="131"/>
    </row>
    <row r="31" spans="1:55" s="217" customFormat="1" ht="27.75" customHeight="1">
      <c r="A31" s="152">
        <v>9</v>
      </c>
      <c r="B31" s="156"/>
      <c r="C31" s="130"/>
      <c r="D31" s="131"/>
      <c r="E31" s="131"/>
      <c r="F31" s="131"/>
      <c r="G31" s="132"/>
      <c r="H31" s="132"/>
      <c r="I31" s="132"/>
      <c r="J31" s="132"/>
      <c r="K31" s="134"/>
      <c r="L31" s="134"/>
      <c r="M31" s="134"/>
      <c r="N31" s="134"/>
      <c r="O31" s="135"/>
      <c r="P31" s="135"/>
      <c r="Q31" s="135"/>
      <c r="R31" s="135"/>
      <c r="S31" s="136"/>
      <c r="T31" s="136"/>
      <c r="U31" s="136"/>
      <c r="V31" s="136"/>
      <c r="W31" s="223"/>
      <c r="X31" s="223"/>
      <c r="Y31" s="223"/>
      <c r="Z31" s="223"/>
      <c r="AA31" s="224"/>
      <c r="AB31" s="224"/>
      <c r="AC31" s="224"/>
      <c r="AD31" s="224"/>
      <c r="AE31" s="135"/>
      <c r="AF31" s="135"/>
      <c r="AG31" s="135"/>
      <c r="AH31" s="135"/>
      <c r="AI31" s="136"/>
      <c r="AJ31" s="136"/>
      <c r="AK31" s="136"/>
      <c r="AL31" s="136"/>
      <c r="AM31" s="137"/>
      <c r="AN31" s="137"/>
      <c r="AO31" s="137"/>
      <c r="AP31" s="137"/>
      <c r="AQ31" s="138"/>
      <c r="AR31" s="138"/>
      <c r="AS31" s="138"/>
      <c r="AT31" s="138"/>
      <c r="AU31" s="131"/>
      <c r="AV31" s="131"/>
      <c r="AW31" s="131"/>
      <c r="AX31" s="112"/>
      <c r="AY31" s="112"/>
      <c r="AZ31" s="216"/>
      <c r="BA31" s="112"/>
      <c r="BB31" s="112"/>
      <c r="BC31" s="112"/>
    </row>
    <row r="32" spans="1:55" s="112" customFormat="1" ht="32.25" customHeight="1">
      <c r="A32" s="152">
        <v>10</v>
      </c>
      <c r="B32" s="157"/>
      <c r="C32" s="130"/>
      <c r="D32" s="140"/>
      <c r="E32" s="140"/>
      <c r="F32" s="140"/>
      <c r="G32" s="158"/>
      <c r="H32" s="158"/>
      <c r="I32" s="158"/>
      <c r="J32" s="158"/>
      <c r="K32" s="159"/>
      <c r="L32" s="159"/>
      <c r="M32" s="159"/>
      <c r="N32" s="159"/>
      <c r="O32" s="160"/>
      <c r="P32" s="160"/>
      <c r="Q32" s="160"/>
      <c r="R32" s="160"/>
      <c r="S32" s="161"/>
      <c r="T32" s="161"/>
      <c r="U32" s="161"/>
      <c r="V32" s="161"/>
      <c r="W32" s="226"/>
      <c r="X32" s="226"/>
      <c r="Y32" s="226"/>
      <c r="Z32" s="226"/>
      <c r="AA32" s="227"/>
      <c r="AB32" s="227"/>
      <c r="AC32" s="227"/>
      <c r="AD32" s="227"/>
      <c r="AE32" s="160"/>
      <c r="AF32" s="160"/>
      <c r="AG32" s="160"/>
      <c r="AH32" s="160"/>
      <c r="AI32" s="161"/>
      <c r="AJ32" s="161"/>
      <c r="AK32" s="161"/>
      <c r="AL32" s="161"/>
      <c r="AM32" s="162"/>
      <c r="AN32" s="162"/>
      <c r="AO32" s="162"/>
      <c r="AP32" s="162"/>
      <c r="AQ32" s="163"/>
      <c r="AR32" s="163"/>
      <c r="AS32" s="163"/>
      <c r="AT32" s="163"/>
      <c r="AU32" s="140"/>
      <c r="AV32" s="131"/>
      <c r="AW32" s="140"/>
      <c r="AZ32" s="216"/>
    </row>
    <row r="33" spans="1:55" s="112" customFormat="1" ht="32.25" customHeight="1">
      <c r="A33" s="152">
        <v>11</v>
      </c>
      <c r="B33" s="155"/>
      <c r="C33" s="130"/>
      <c r="D33" s="131"/>
      <c r="E33" s="131"/>
      <c r="F33" s="154"/>
      <c r="G33" s="132"/>
      <c r="H33" s="132"/>
      <c r="I33" s="132"/>
      <c r="J33" s="132"/>
      <c r="K33" s="134"/>
      <c r="L33" s="134"/>
      <c r="M33" s="134"/>
      <c r="N33" s="134"/>
      <c r="O33" s="135"/>
      <c r="P33" s="135"/>
      <c r="Q33" s="135"/>
      <c r="R33" s="135"/>
      <c r="S33" s="136"/>
      <c r="T33" s="136"/>
      <c r="U33" s="136"/>
      <c r="V33" s="136"/>
      <c r="W33" s="223"/>
      <c r="X33" s="223"/>
      <c r="Y33" s="223"/>
      <c r="Z33" s="223"/>
      <c r="AA33" s="224"/>
      <c r="AB33" s="224"/>
      <c r="AC33" s="224"/>
      <c r="AD33" s="224"/>
      <c r="AE33" s="135"/>
      <c r="AF33" s="135"/>
      <c r="AG33" s="135"/>
      <c r="AH33" s="135"/>
      <c r="AI33" s="136"/>
      <c r="AJ33" s="136"/>
      <c r="AK33" s="136"/>
      <c r="AL33" s="136"/>
      <c r="AM33" s="137"/>
      <c r="AN33" s="137"/>
      <c r="AO33" s="137"/>
      <c r="AP33" s="137"/>
      <c r="AQ33" s="138"/>
      <c r="AR33" s="138"/>
      <c r="AS33" s="138"/>
      <c r="AT33" s="138"/>
      <c r="AU33" s="131"/>
      <c r="AV33" s="131"/>
      <c r="AW33" s="131"/>
      <c r="AZ33" s="216"/>
    </row>
    <row r="34" spans="1:55" s="112" customFormat="1" ht="32.25" customHeight="1">
      <c r="A34" s="152">
        <v>12</v>
      </c>
      <c r="B34" s="153"/>
      <c r="C34" s="130"/>
      <c r="D34" s="131"/>
      <c r="E34" s="131"/>
      <c r="F34" s="131"/>
      <c r="G34" s="132"/>
      <c r="H34" s="132"/>
      <c r="I34" s="132"/>
      <c r="J34" s="132"/>
      <c r="K34" s="134"/>
      <c r="L34" s="134"/>
      <c r="M34" s="134"/>
      <c r="N34" s="134"/>
      <c r="O34" s="135"/>
      <c r="P34" s="135"/>
      <c r="Q34" s="135"/>
      <c r="R34" s="135"/>
      <c r="S34" s="136"/>
      <c r="T34" s="136"/>
      <c r="U34" s="136"/>
      <c r="V34" s="136"/>
      <c r="W34" s="223"/>
      <c r="X34" s="223"/>
      <c r="Y34" s="223"/>
      <c r="Z34" s="223"/>
      <c r="AA34" s="224"/>
      <c r="AB34" s="224"/>
      <c r="AC34" s="224"/>
      <c r="AD34" s="224"/>
      <c r="AE34" s="135"/>
      <c r="AF34" s="135"/>
      <c r="AG34" s="135"/>
      <c r="AH34" s="135"/>
      <c r="AI34" s="136"/>
      <c r="AJ34" s="136"/>
      <c r="AK34" s="136"/>
      <c r="AL34" s="136"/>
      <c r="AM34" s="137"/>
      <c r="AN34" s="137"/>
      <c r="AO34" s="137"/>
      <c r="AP34" s="137"/>
      <c r="AQ34" s="138"/>
      <c r="AR34" s="138"/>
      <c r="AS34" s="138"/>
      <c r="AT34" s="138"/>
      <c r="AU34" s="131"/>
      <c r="AV34" s="131"/>
      <c r="AW34" s="131"/>
      <c r="AZ34" s="216"/>
    </row>
    <row r="35" spans="1:55" s="112" customFormat="1" ht="32.25" customHeight="1">
      <c r="A35" s="152">
        <v>13</v>
      </c>
      <c r="B35" s="155"/>
      <c r="C35" s="130"/>
      <c r="D35" s="131"/>
      <c r="E35" s="131"/>
      <c r="F35" s="154"/>
      <c r="G35" s="132"/>
      <c r="H35" s="132"/>
      <c r="I35" s="132"/>
      <c r="J35" s="132"/>
      <c r="K35" s="134"/>
      <c r="L35" s="134"/>
      <c r="M35" s="134"/>
      <c r="N35" s="134"/>
      <c r="O35" s="135"/>
      <c r="P35" s="135"/>
      <c r="Q35" s="135"/>
      <c r="R35" s="135"/>
      <c r="S35" s="136"/>
      <c r="T35" s="136"/>
      <c r="U35" s="136"/>
      <c r="V35" s="136"/>
      <c r="W35" s="223"/>
      <c r="X35" s="223"/>
      <c r="Y35" s="223"/>
      <c r="Z35" s="223"/>
      <c r="AA35" s="224"/>
      <c r="AB35" s="224"/>
      <c r="AC35" s="224"/>
      <c r="AD35" s="224"/>
      <c r="AE35" s="135"/>
      <c r="AF35" s="135"/>
      <c r="AG35" s="135"/>
      <c r="AH35" s="135"/>
      <c r="AI35" s="136"/>
      <c r="AJ35" s="136"/>
      <c r="AK35" s="136"/>
      <c r="AL35" s="136"/>
      <c r="AM35" s="137"/>
      <c r="AN35" s="137"/>
      <c r="AO35" s="137"/>
      <c r="AP35" s="137"/>
      <c r="AQ35" s="138"/>
      <c r="AR35" s="138"/>
      <c r="AS35" s="138"/>
      <c r="AT35" s="138"/>
      <c r="AU35" s="131"/>
      <c r="AV35" s="131"/>
      <c r="AW35" s="131"/>
      <c r="AZ35" s="216"/>
    </row>
    <row r="36" spans="1:55" s="112" customFormat="1" ht="32.25" customHeight="1">
      <c r="A36" s="152">
        <v>14</v>
      </c>
      <c r="B36" s="155"/>
      <c r="C36" s="130"/>
      <c r="D36" s="131"/>
      <c r="E36" s="131"/>
      <c r="F36" s="154"/>
      <c r="G36" s="132"/>
      <c r="H36" s="132"/>
      <c r="I36" s="132"/>
      <c r="J36" s="132"/>
      <c r="K36" s="134"/>
      <c r="L36" s="134"/>
      <c r="M36" s="134"/>
      <c r="N36" s="134"/>
      <c r="O36" s="135"/>
      <c r="P36" s="135"/>
      <c r="Q36" s="135"/>
      <c r="R36" s="135"/>
      <c r="S36" s="136"/>
      <c r="T36" s="136"/>
      <c r="U36" s="136"/>
      <c r="V36" s="136"/>
      <c r="W36" s="223"/>
      <c r="X36" s="223"/>
      <c r="Y36" s="223"/>
      <c r="Z36" s="223"/>
      <c r="AA36" s="224"/>
      <c r="AB36" s="224"/>
      <c r="AC36" s="224"/>
      <c r="AD36" s="224"/>
      <c r="AE36" s="135"/>
      <c r="AF36" s="135"/>
      <c r="AG36" s="135"/>
      <c r="AH36" s="135"/>
      <c r="AI36" s="136"/>
      <c r="AJ36" s="136"/>
      <c r="AK36" s="136"/>
      <c r="AL36" s="136"/>
      <c r="AM36" s="137"/>
      <c r="AN36" s="137"/>
      <c r="AO36" s="137"/>
      <c r="AP36" s="137"/>
      <c r="AQ36" s="138"/>
      <c r="AR36" s="138"/>
      <c r="AS36" s="138"/>
      <c r="AT36" s="138"/>
      <c r="AU36" s="131"/>
      <c r="AV36" s="131"/>
      <c r="AW36" s="131"/>
      <c r="AZ36" s="216"/>
    </row>
    <row r="37" spans="1:55" s="217" customFormat="1" ht="32.25" customHeight="1">
      <c r="A37" s="152">
        <v>15</v>
      </c>
      <c r="B37" s="155"/>
      <c r="C37" s="130"/>
      <c r="D37" s="131"/>
      <c r="E37" s="131"/>
      <c r="F37" s="154"/>
      <c r="G37" s="132"/>
      <c r="H37" s="132"/>
      <c r="I37" s="132"/>
      <c r="J37" s="132"/>
      <c r="K37" s="134"/>
      <c r="L37" s="134"/>
      <c r="M37" s="134"/>
      <c r="N37" s="134"/>
      <c r="O37" s="135"/>
      <c r="P37" s="135"/>
      <c r="Q37" s="135"/>
      <c r="R37" s="135"/>
      <c r="S37" s="136"/>
      <c r="T37" s="136"/>
      <c r="U37" s="136"/>
      <c r="V37" s="136"/>
      <c r="W37" s="223"/>
      <c r="X37" s="223"/>
      <c r="Y37" s="223"/>
      <c r="Z37" s="223"/>
      <c r="AA37" s="224"/>
      <c r="AB37" s="224"/>
      <c r="AC37" s="224"/>
      <c r="AD37" s="224"/>
      <c r="AE37" s="135"/>
      <c r="AF37" s="135"/>
      <c r="AG37" s="135"/>
      <c r="AH37" s="135"/>
      <c r="AI37" s="136"/>
      <c r="AJ37" s="136"/>
      <c r="AK37" s="136"/>
      <c r="AL37" s="136"/>
      <c r="AM37" s="137"/>
      <c r="AN37" s="137"/>
      <c r="AO37" s="137"/>
      <c r="AP37" s="137"/>
      <c r="AQ37" s="138"/>
      <c r="AR37" s="138"/>
      <c r="AS37" s="138"/>
      <c r="AT37" s="138"/>
      <c r="AU37" s="131"/>
      <c r="AV37" s="131"/>
      <c r="AW37" s="131"/>
      <c r="AX37" s="112"/>
      <c r="AY37" s="112"/>
      <c r="AZ37" s="216"/>
      <c r="BA37" s="112"/>
      <c r="BB37" s="112"/>
      <c r="BC37" s="112"/>
    </row>
    <row r="38" spans="1:55" s="218" customFormat="1" ht="32.25" customHeight="1">
      <c r="A38" s="152">
        <v>16</v>
      </c>
      <c r="B38" s="164"/>
      <c r="C38" s="130"/>
      <c r="D38" s="131"/>
      <c r="E38" s="131"/>
      <c r="F38" s="131"/>
      <c r="G38" s="165"/>
      <c r="H38" s="165"/>
      <c r="I38" s="165"/>
      <c r="J38" s="165"/>
      <c r="K38" s="166"/>
      <c r="L38" s="166"/>
      <c r="M38" s="166"/>
      <c r="N38" s="166"/>
      <c r="O38" s="135"/>
      <c r="P38" s="135"/>
      <c r="Q38" s="135"/>
      <c r="R38" s="135"/>
      <c r="S38" s="136"/>
      <c r="T38" s="136"/>
      <c r="U38" s="136"/>
      <c r="V38" s="136"/>
      <c r="W38" s="223"/>
      <c r="X38" s="223"/>
      <c r="Y38" s="223"/>
      <c r="Z38" s="223"/>
      <c r="AA38" s="224"/>
      <c r="AB38" s="224"/>
      <c r="AC38" s="224"/>
      <c r="AD38" s="224"/>
      <c r="AE38" s="135"/>
      <c r="AF38" s="135"/>
      <c r="AG38" s="135"/>
      <c r="AH38" s="135"/>
      <c r="AI38" s="136"/>
      <c r="AJ38" s="136"/>
      <c r="AK38" s="136"/>
      <c r="AL38" s="136"/>
      <c r="AM38" s="137"/>
      <c r="AN38" s="137"/>
      <c r="AO38" s="137"/>
      <c r="AP38" s="137"/>
      <c r="AQ38" s="138"/>
      <c r="AR38" s="138"/>
      <c r="AS38" s="138"/>
      <c r="AT38" s="138"/>
      <c r="AU38" s="131"/>
      <c r="AV38" s="131"/>
      <c r="AW38" s="131"/>
      <c r="AX38" s="112"/>
      <c r="AY38" s="112"/>
      <c r="AZ38" s="216"/>
      <c r="BA38" s="112"/>
      <c r="BB38" s="112"/>
      <c r="BC38" s="112"/>
    </row>
    <row r="39" spans="1:55" s="112" customFormat="1" ht="32.25" customHeight="1">
      <c r="A39" s="152">
        <v>17</v>
      </c>
      <c r="B39" s="167"/>
      <c r="C39" s="130"/>
      <c r="D39" s="140"/>
      <c r="E39" s="140"/>
      <c r="F39" s="140"/>
      <c r="G39" s="158"/>
      <c r="H39" s="158"/>
      <c r="I39" s="158"/>
      <c r="J39" s="158"/>
      <c r="K39" s="159"/>
      <c r="L39" s="159"/>
      <c r="M39" s="159"/>
      <c r="N39" s="159"/>
      <c r="O39" s="160"/>
      <c r="P39" s="160"/>
      <c r="Q39" s="160"/>
      <c r="R39" s="160"/>
      <c r="S39" s="136"/>
      <c r="T39" s="136"/>
      <c r="U39" s="136"/>
      <c r="V39" s="136"/>
      <c r="W39" s="226"/>
      <c r="X39" s="226"/>
      <c r="Y39" s="226"/>
      <c r="Z39" s="226"/>
      <c r="AA39" s="224"/>
      <c r="AB39" s="224"/>
      <c r="AC39" s="224"/>
      <c r="AD39" s="224"/>
      <c r="AE39" s="160"/>
      <c r="AF39" s="160"/>
      <c r="AG39" s="160"/>
      <c r="AH39" s="160"/>
      <c r="AI39" s="136"/>
      <c r="AJ39" s="136"/>
      <c r="AK39" s="136"/>
      <c r="AL39" s="136"/>
      <c r="AM39" s="162"/>
      <c r="AN39" s="162"/>
      <c r="AO39" s="162"/>
      <c r="AP39" s="162"/>
      <c r="AQ39" s="163"/>
      <c r="AR39" s="163"/>
      <c r="AS39" s="163"/>
      <c r="AT39" s="163"/>
      <c r="AU39" s="140"/>
      <c r="AV39" s="131"/>
      <c r="AW39" s="140"/>
      <c r="AZ39" s="216"/>
    </row>
    <row r="40" spans="1:55" s="112" customFormat="1" ht="32.25" customHeight="1">
      <c r="A40" s="152">
        <v>18</v>
      </c>
      <c r="B40" s="157"/>
      <c r="C40" s="130"/>
      <c r="D40" s="131"/>
      <c r="E40" s="131"/>
      <c r="F40" s="154"/>
      <c r="G40" s="132"/>
      <c r="H40" s="132"/>
      <c r="I40" s="132"/>
      <c r="J40" s="132"/>
      <c r="K40" s="134"/>
      <c r="L40" s="134"/>
      <c r="M40" s="134"/>
      <c r="N40" s="134"/>
      <c r="O40" s="135"/>
      <c r="P40" s="135"/>
      <c r="Q40" s="135"/>
      <c r="R40" s="135"/>
      <c r="S40" s="161"/>
      <c r="T40" s="161"/>
      <c r="U40" s="161"/>
      <c r="V40" s="161"/>
      <c r="W40" s="223"/>
      <c r="X40" s="223"/>
      <c r="Y40" s="223"/>
      <c r="Z40" s="223"/>
      <c r="AA40" s="227"/>
      <c r="AB40" s="227"/>
      <c r="AC40" s="227"/>
      <c r="AD40" s="227"/>
      <c r="AE40" s="135"/>
      <c r="AF40" s="135"/>
      <c r="AG40" s="135"/>
      <c r="AH40" s="135"/>
      <c r="AI40" s="161"/>
      <c r="AJ40" s="161"/>
      <c r="AK40" s="161"/>
      <c r="AL40" s="161"/>
      <c r="AM40" s="137"/>
      <c r="AN40" s="137"/>
      <c r="AO40" s="137"/>
      <c r="AP40" s="137"/>
      <c r="AQ40" s="138"/>
      <c r="AR40" s="138"/>
      <c r="AS40" s="138"/>
      <c r="AT40" s="138"/>
      <c r="AU40" s="131"/>
      <c r="AV40" s="131"/>
      <c r="AW40" s="131"/>
      <c r="AX40" s="168"/>
      <c r="AY40" s="168"/>
      <c r="AZ40" s="168"/>
    </row>
    <row r="41" spans="1:55" s="168" customFormat="1" ht="30.75" customHeight="1">
      <c r="A41" s="152">
        <v>19</v>
      </c>
      <c r="B41" s="169"/>
      <c r="C41" s="130"/>
      <c r="D41" s="131"/>
      <c r="E41" s="131"/>
      <c r="F41" s="154"/>
      <c r="G41" s="132"/>
      <c r="H41" s="132"/>
      <c r="I41" s="132"/>
      <c r="J41" s="132"/>
      <c r="K41" s="134"/>
      <c r="L41" s="134"/>
      <c r="M41" s="134"/>
      <c r="N41" s="134"/>
      <c r="O41" s="135"/>
      <c r="P41" s="135"/>
      <c r="Q41" s="135"/>
      <c r="R41" s="135"/>
      <c r="S41" s="136"/>
      <c r="T41" s="136"/>
      <c r="U41" s="136"/>
      <c r="V41" s="136"/>
      <c r="W41" s="223"/>
      <c r="X41" s="223"/>
      <c r="Y41" s="223"/>
      <c r="Z41" s="223"/>
      <c r="AA41" s="224"/>
      <c r="AB41" s="224"/>
      <c r="AC41" s="224"/>
      <c r="AD41" s="224"/>
      <c r="AE41" s="135"/>
      <c r="AF41" s="135"/>
      <c r="AG41" s="135"/>
      <c r="AH41" s="135"/>
      <c r="AI41" s="136"/>
      <c r="AJ41" s="136"/>
      <c r="AK41" s="136"/>
      <c r="AL41" s="136"/>
      <c r="AM41" s="137"/>
      <c r="AN41" s="137"/>
      <c r="AO41" s="137"/>
      <c r="AP41" s="137"/>
      <c r="AQ41" s="138"/>
      <c r="AR41" s="138"/>
      <c r="AS41" s="138"/>
      <c r="AT41" s="138"/>
      <c r="AU41" s="131"/>
      <c r="AV41" s="131"/>
      <c r="AW41" s="131"/>
      <c r="AX41" s="112"/>
      <c r="AY41" s="112"/>
      <c r="AZ41" s="112"/>
      <c r="BA41" s="112"/>
      <c r="BB41" s="112"/>
      <c r="BC41" s="112"/>
    </row>
    <row r="42" spans="1:55" s="168" customFormat="1" ht="30.75" customHeight="1">
      <c r="A42" s="152">
        <v>20</v>
      </c>
      <c r="B42" s="164"/>
      <c r="C42" s="130"/>
      <c r="D42" s="131"/>
      <c r="E42" s="131"/>
      <c r="F42" s="154"/>
      <c r="G42" s="132"/>
      <c r="H42" s="132"/>
      <c r="I42" s="132"/>
      <c r="J42" s="132"/>
      <c r="K42" s="134"/>
      <c r="L42" s="134"/>
      <c r="M42" s="134"/>
      <c r="N42" s="134"/>
      <c r="O42" s="135"/>
      <c r="P42" s="135"/>
      <c r="Q42" s="135"/>
      <c r="R42" s="135"/>
      <c r="S42" s="161"/>
      <c r="T42" s="161"/>
      <c r="U42" s="161"/>
      <c r="V42" s="161"/>
      <c r="W42" s="223"/>
      <c r="X42" s="223"/>
      <c r="Y42" s="223"/>
      <c r="Z42" s="223"/>
      <c r="AA42" s="227"/>
      <c r="AB42" s="227"/>
      <c r="AC42" s="227"/>
      <c r="AD42" s="227"/>
      <c r="AE42" s="135"/>
      <c r="AF42" s="135"/>
      <c r="AG42" s="135"/>
      <c r="AH42" s="135"/>
      <c r="AI42" s="161"/>
      <c r="AJ42" s="161"/>
      <c r="AK42" s="161"/>
      <c r="AL42" s="161"/>
      <c r="AM42" s="137"/>
      <c r="AN42" s="137"/>
      <c r="AO42" s="137"/>
      <c r="AP42" s="137"/>
      <c r="AQ42" s="138"/>
      <c r="AR42" s="138"/>
      <c r="AS42" s="138"/>
      <c r="AT42" s="138"/>
      <c r="AU42" s="131"/>
      <c r="AV42" s="131"/>
      <c r="AW42" s="131"/>
      <c r="BA42" s="112"/>
      <c r="BB42" s="112"/>
      <c r="BC42" s="112"/>
    </row>
    <row r="43" spans="1:55" s="168" customFormat="1" ht="75.75" customHeight="1">
      <c r="A43" s="152">
        <v>21</v>
      </c>
      <c r="B43" s="164"/>
      <c r="C43" s="130"/>
      <c r="D43" s="131"/>
      <c r="E43" s="131"/>
      <c r="F43" s="154"/>
      <c r="G43" s="132"/>
      <c r="H43" s="132"/>
      <c r="I43" s="132"/>
      <c r="J43" s="132"/>
      <c r="K43" s="134"/>
      <c r="L43" s="134"/>
      <c r="M43" s="134"/>
      <c r="N43" s="134"/>
      <c r="O43" s="135"/>
      <c r="P43" s="135"/>
      <c r="Q43" s="135"/>
      <c r="R43" s="135"/>
      <c r="S43" s="161"/>
      <c r="T43" s="161"/>
      <c r="U43" s="161"/>
      <c r="V43" s="161"/>
      <c r="W43" s="223"/>
      <c r="X43" s="223"/>
      <c r="Y43" s="223"/>
      <c r="Z43" s="223"/>
      <c r="AA43" s="227"/>
      <c r="AB43" s="227"/>
      <c r="AC43" s="227"/>
      <c r="AD43" s="227"/>
      <c r="AE43" s="135"/>
      <c r="AF43" s="135"/>
      <c r="AG43" s="135"/>
      <c r="AH43" s="135"/>
      <c r="AI43" s="161"/>
      <c r="AJ43" s="161"/>
      <c r="AK43" s="161"/>
      <c r="AL43" s="161"/>
      <c r="AM43" s="137"/>
      <c r="AN43" s="137"/>
      <c r="AO43" s="137"/>
      <c r="AP43" s="137"/>
      <c r="AQ43" s="138"/>
      <c r="AR43" s="138"/>
      <c r="AS43" s="138"/>
      <c r="AT43" s="138"/>
      <c r="AU43" s="131"/>
      <c r="AV43" s="131"/>
      <c r="AW43" s="131"/>
      <c r="BA43" s="112"/>
      <c r="BB43" s="112"/>
      <c r="BC43" s="112"/>
    </row>
    <row r="44" spans="1:55" s="168" customFormat="1" ht="53.25" customHeight="1">
      <c r="A44" s="152">
        <v>22</v>
      </c>
      <c r="B44" s="170"/>
      <c r="C44" s="130"/>
      <c r="D44" s="131"/>
      <c r="E44" s="131"/>
      <c r="F44" s="131"/>
      <c r="G44" s="165"/>
      <c r="H44" s="165"/>
      <c r="I44" s="165"/>
      <c r="J44" s="165"/>
      <c r="K44" s="166"/>
      <c r="L44" s="166"/>
      <c r="M44" s="166"/>
      <c r="N44" s="166"/>
      <c r="O44" s="135"/>
      <c r="P44" s="135"/>
      <c r="Q44" s="135"/>
      <c r="R44" s="135"/>
      <c r="S44" s="136"/>
      <c r="T44" s="136"/>
      <c r="U44" s="136"/>
      <c r="V44" s="136"/>
      <c r="W44" s="223"/>
      <c r="X44" s="223"/>
      <c r="Y44" s="223"/>
      <c r="Z44" s="223"/>
      <c r="AA44" s="224"/>
      <c r="AB44" s="224"/>
      <c r="AC44" s="224"/>
      <c r="AD44" s="224"/>
      <c r="AE44" s="135"/>
      <c r="AF44" s="135"/>
      <c r="AG44" s="135"/>
      <c r="AH44" s="135"/>
      <c r="AI44" s="136"/>
      <c r="AJ44" s="136"/>
      <c r="AK44" s="136"/>
      <c r="AL44" s="136"/>
      <c r="AM44" s="137"/>
      <c r="AN44" s="137"/>
      <c r="AO44" s="137"/>
      <c r="AP44" s="137"/>
      <c r="AQ44" s="138"/>
      <c r="AR44" s="138"/>
      <c r="AS44" s="138"/>
      <c r="AT44" s="138"/>
      <c r="AU44" s="131"/>
      <c r="AV44" s="131"/>
      <c r="AW44" s="131"/>
      <c r="BA44" s="112"/>
      <c r="BB44" s="112"/>
      <c r="BC44" s="112"/>
    </row>
    <row r="45" spans="1:55" s="168" customFormat="1" ht="30.75" customHeight="1">
      <c r="A45" s="152">
        <v>23</v>
      </c>
      <c r="B45" s="164"/>
      <c r="C45" s="130"/>
      <c r="D45" s="131"/>
      <c r="E45" s="131"/>
      <c r="F45" s="131"/>
      <c r="G45" s="165"/>
      <c r="H45" s="165"/>
      <c r="I45" s="165"/>
      <c r="J45" s="165"/>
      <c r="K45" s="166"/>
      <c r="L45" s="166"/>
      <c r="M45" s="166"/>
      <c r="N45" s="166"/>
      <c r="O45" s="135"/>
      <c r="P45" s="135"/>
      <c r="Q45" s="135"/>
      <c r="R45" s="135"/>
      <c r="S45" s="136"/>
      <c r="T45" s="136"/>
      <c r="U45" s="136"/>
      <c r="V45" s="136"/>
      <c r="W45" s="223"/>
      <c r="X45" s="223"/>
      <c r="Y45" s="223"/>
      <c r="Z45" s="223"/>
      <c r="AA45" s="224"/>
      <c r="AB45" s="224"/>
      <c r="AC45" s="224"/>
      <c r="AD45" s="224"/>
      <c r="AE45" s="135"/>
      <c r="AF45" s="135"/>
      <c r="AG45" s="135"/>
      <c r="AH45" s="135"/>
      <c r="AI45" s="136"/>
      <c r="AJ45" s="136"/>
      <c r="AK45" s="136"/>
      <c r="AL45" s="136"/>
      <c r="AM45" s="137"/>
      <c r="AN45" s="137"/>
      <c r="AO45" s="137"/>
      <c r="AP45" s="137"/>
      <c r="AQ45" s="138"/>
      <c r="AR45" s="138"/>
      <c r="AS45" s="138"/>
      <c r="AT45" s="138"/>
      <c r="AU45" s="131"/>
      <c r="AV45" s="131"/>
      <c r="AW45" s="131"/>
      <c r="BA45" s="112"/>
      <c r="BB45" s="112"/>
      <c r="BC45" s="112"/>
    </row>
    <row r="46" spans="1:55" s="168" customFormat="1" ht="30.75" customHeight="1">
      <c r="A46" s="152">
        <v>24</v>
      </c>
      <c r="B46" s="164"/>
      <c r="C46" s="130"/>
      <c r="D46" s="131"/>
      <c r="E46" s="131"/>
      <c r="F46" s="131"/>
      <c r="G46" s="165"/>
      <c r="H46" s="165"/>
      <c r="I46" s="165"/>
      <c r="J46" s="165"/>
      <c r="K46" s="166"/>
      <c r="L46" s="166"/>
      <c r="M46" s="166"/>
      <c r="N46" s="166"/>
      <c r="O46" s="135"/>
      <c r="P46" s="135"/>
      <c r="Q46" s="135"/>
      <c r="R46" s="135"/>
      <c r="S46" s="136"/>
      <c r="T46" s="136"/>
      <c r="U46" s="136"/>
      <c r="V46" s="136"/>
      <c r="W46" s="223"/>
      <c r="X46" s="223"/>
      <c r="Y46" s="223"/>
      <c r="Z46" s="223"/>
      <c r="AA46" s="224"/>
      <c r="AB46" s="224"/>
      <c r="AC46" s="224"/>
      <c r="AD46" s="224"/>
      <c r="AE46" s="135"/>
      <c r="AF46" s="135"/>
      <c r="AG46" s="135"/>
      <c r="AH46" s="135"/>
      <c r="AI46" s="136"/>
      <c r="AJ46" s="136"/>
      <c r="AK46" s="136"/>
      <c r="AL46" s="136"/>
      <c r="AM46" s="137"/>
      <c r="AN46" s="137"/>
      <c r="AO46" s="137"/>
      <c r="AP46" s="137"/>
      <c r="AQ46" s="138"/>
      <c r="AR46" s="138"/>
      <c r="AS46" s="138"/>
      <c r="AT46" s="138"/>
      <c r="AU46" s="131"/>
      <c r="AV46" s="131"/>
      <c r="AW46" s="131"/>
      <c r="BA46" s="112"/>
      <c r="BB46" s="112"/>
      <c r="BC46" s="112"/>
    </row>
    <row r="47" spans="1:55" s="168" customFormat="1" ht="30.75" customHeight="1">
      <c r="A47" s="152">
        <v>25</v>
      </c>
      <c r="B47" s="171"/>
      <c r="C47" s="130"/>
      <c r="D47" s="131"/>
      <c r="E47" s="131"/>
      <c r="F47" s="131"/>
      <c r="G47" s="165"/>
      <c r="H47" s="165"/>
      <c r="I47" s="165"/>
      <c r="J47" s="165"/>
      <c r="K47" s="166"/>
      <c r="L47" s="166"/>
      <c r="M47" s="166"/>
      <c r="N47" s="166"/>
      <c r="O47" s="135"/>
      <c r="P47" s="135"/>
      <c r="Q47" s="135"/>
      <c r="R47" s="135"/>
      <c r="S47" s="136"/>
      <c r="T47" s="136"/>
      <c r="U47" s="136"/>
      <c r="V47" s="136"/>
      <c r="W47" s="223"/>
      <c r="X47" s="223"/>
      <c r="Y47" s="223"/>
      <c r="Z47" s="223"/>
      <c r="AA47" s="224"/>
      <c r="AB47" s="224"/>
      <c r="AC47" s="224"/>
      <c r="AD47" s="224"/>
      <c r="AE47" s="135"/>
      <c r="AF47" s="135"/>
      <c r="AG47" s="135"/>
      <c r="AH47" s="135"/>
      <c r="AI47" s="136"/>
      <c r="AJ47" s="136"/>
      <c r="AK47" s="136"/>
      <c r="AL47" s="136"/>
      <c r="AM47" s="137"/>
      <c r="AN47" s="137"/>
      <c r="AO47" s="137"/>
      <c r="AP47" s="137"/>
      <c r="AQ47" s="138"/>
      <c r="AR47" s="138"/>
      <c r="AS47" s="138"/>
      <c r="AT47" s="138"/>
      <c r="AU47" s="131"/>
      <c r="AV47" s="131"/>
      <c r="AW47" s="131"/>
      <c r="BA47" s="112"/>
      <c r="BB47" s="112"/>
      <c r="BC47" s="112"/>
    </row>
    <row r="48" spans="1:55" s="215" customFormat="1" ht="32.25" customHeight="1">
      <c r="A48" s="375" t="s">
        <v>12</v>
      </c>
      <c r="B48" s="376"/>
      <c r="C48" s="131"/>
      <c r="D48" s="131"/>
      <c r="E48" s="131"/>
      <c r="F48" s="131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12"/>
      <c r="AY48" s="112"/>
      <c r="BA48" s="112"/>
      <c r="BB48" s="112"/>
      <c r="BC48" s="112"/>
    </row>
    <row r="49" spans="1:55" s="112" customFormat="1" ht="32.25" customHeight="1">
      <c r="A49" s="373" t="s">
        <v>24</v>
      </c>
      <c r="B49" s="374"/>
      <c r="C49" s="374"/>
      <c r="D49" s="374"/>
      <c r="E49" s="374"/>
      <c r="F49" s="374"/>
      <c r="G49" s="374"/>
      <c r="H49" s="374"/>
      <c r="I49" s="374"/>
      <c r="J49" s="374"/>
      <c r="K49" s="374"/>
      <c r="L49" s="374"/>
      <c r="M49" s="374"/>
      <c r="N49" s="374"/>
      <c r="O49" s="374"/>
      <c r="P49" s="374"/>
      <c r="Q49" s="374"/>
      <c r="R49" s="374"/>
      <c r="S49" s="374"/>
      <c r="T49" s="374"/>
      <c r="U49" s="374"/>
      <c r="V49" s="374"/>
      <c r="W49" s="374"/>
      <c r="X49" s="374"/>
      <c r="Y49" s="374"/>
      <c r="Z49" s="374"/>
      <c r="AA49" s="374"/>
      <c r="AB49" s="374"/>
      <c r="AC49" s="374"/>
      <c r="AD49" s="374"/>
      <c r="AE49" s="374"/>
      <c r="AF49" s="374"/>
      <c r="AG49" s="374"/>
      <c r="AH49" s="374"/>
      <c r="AI49" s="374"/>
      <c r="AJ49" s="374"/>
      <c r="AK49" s="374"/>
      <c r="AL49" s="374"/>
      <c r="AM49" s="374"/>
      <c r="AN49" s="374"/>
      <c r="AO49" s="374"/>
      <c r="AP49" s="374"/>
      <c r="AQ49" s="374"/>
      <c r="AR49" s="374"/>
      <c r="AS49" s="374"/>
      <c r="AT49" s="374"/>
      <c r="AU49" s="374"/>
      <c r="AV49" s="374"/>
      <c r="AW49" s="374"/>
    </row>
    <row r="50" spans="1:55" s="112" customFormat="1" ht="32.25" customHeight="1">
      <c r="A50" s="128">
        <v>1</v>
      </c>
      <c r="B50" s="172" t="s">
        <v>38</v>
      </c>
      <c r="C50" s="173"/>
      <c r="D50" s="131"/>
      <c r="E50" s="131"/>
      <c r="F50" s="154"/>
      <c r="G50" s="165"/>
      <c r="H50" s="165"/>
      <c r="I50" s="165"/>
      <c r="J50" s="165"/>
      <c r="K50" s="166"/>
      <c r="L50" s="166"/>
      <c r="M50" s="166"/>
      <c r="N50" s="166"/>
      <c r="O50" s="174"/>
      <c r="P50" s="174"/>
      <c r="Q50" s="174"/>
      <c r="R50" s="174"/>
      <c r="S50" s="175"/>
      <c r="T50" s="136"/>
      <c r="U50" s="136"/>
      <c r="V50" s="136"/>
      <c r="W50" s="228"/>
      <c r="X50" s="228"/>
      <c r="Y50" s="228"/>
      <c r="Z50" s="228"/>
      <c r="AA50" s="229"/>
      <c r="AB50" s="224"/>
      <c r="AC50" s="224"/>
      <c r="AD50" s="224"/>
      <c r="AE50" s="174"/>
      <c r="AF50" s="174"/>
      <c r="AG50" s="174"/>
      <c r="AH50" s="174"/>
      <c r="AI50" s="175"/>
      <c r="AJ50" s="136"/>
      <c r="AK50" s="136"/>
      <c r="AL50" s="136"/>
      <c r="AM50" s="137"/>
      <c r="AN50" s="137"/>
      <c r="AO50" s="137"/>
      <c r="AP50" s="137"/>
      <c r="AQ50" s="138"/>
      <c r="AR50" s="138"/>
      <c r="AS50" s="138"/>
      <c r="AT50" s="138"/>
      <c r="AU50" s="131"/>
      <c r="AV50" s="131"/>
      <c r="AW50" s="131"/>
    </row>
    <row r="51" spans="1:55" s="112" customFormat="1" ht="32.25" customHeight="1">
      <c r="A51" s="128"/>
      <c r="B51" s="171"/>
      <c r="C51" s="154"/>
      <c r="D51" s="131"/>
      <c r="E51" s="131"/>
      <c r="F51" s="154"/>
      <c r="G51" s="165"/>
      <c r="H51" s="165"/>
      <c r="I51" s="165"/>
      <c r="J51" s="165"/>
      <c r="K51" s="166"/>
      <c r="L51" s="166"/>
      <c r="M51" s="166"/>
      <c r="N51" s="166"/>
      <c r="O51" s="174"/>
      <c r="P51" s="174"/>
      <c r="Q51" s="174"/>
      <c r="R51" s="174"/>
      <c r="S51" s="175"/>
      <c r="T51" s="175"/>
      <c r="U51" s="175"/>
      <c r="V51" s="175"/>
      <c r="W51" s="228"/>
      <c r="X51" s="228"/>
      <c r="Y51" s="228"/>
      <c r="Z51" s="228"/>
      <c r="AA51" s="229"/>
      <c r="AB51" s="229"/>
      <c r="AC51" s="229"/>
      <c r="AD51" s="229"/>
      <c r="AE51" s="174"/>
      <c r="AF51" s="174"/>
      <c r="AG51" s="174"/>
      <c r="AH51" s="174"/>
      <c r="AI51" s="175"/>
      <c r="AJ51" s="175"/>
      <c r="AK51" s="175"/>
      <c r="AL51" s="175"/>
      <c r="AM51" s="176"/>
      <c r="AN51" s="176"/>
      <c r="AO51" s="176"/>
      <c r="AP51" s="176"/>
      <c r="AQ51" s="177"/>
      <c r="AR51" s="177"/>
      <c r="AS51" s="177"/>
      <c r="AT51" s="177"/>
      <c r="AU51" s="131"/>
      <c r="AV51" s="131"/>
      <c r="AW51" s="131"/>
    </row>
    <row r="52" spans="1:55" s="112" customFormat="1" ht="32.25" customHeight="1">
      <c r="A52" s="128"/>
      <c r="B52" s="172"/>
      <c r="C52" s="154"/>
      <c r="D52" s="131"/>
      <c r="E52" s="131"/>
      <c r="F52" s="154"/>
      <c r="G52" s="165"/>
      <c r="H52" s="165"/>
      <c r="I52" s="165"/>
      <c r="J52" s="165"/>
      <c r="K52" s="166"/>
      <c r="L52" s="166"/>
      <c r="M52" s="166"/>
      <c r="N52" s="166"/>
      <c r="O52" s="174"/>
      <c r="P52" s="174"/>
      <c r="Q52" s="174"/>
      <c r="R52" s="174"/>
      <c r="S52" s="175"/>
      <c r="T52" s="175"/>
      <c r="U52" s="175"/>
      <c r="V52" s="175"/>
      <c r="W52" s="228"/>
      <c r="X52" s="228"/>
      <c r="Y52" s="228"/>
      <c r="Z52" s="228"/>
      <c r="AA52" s="229"/>
      <c r="AB52" s="229"/>
      <c r="AC52" s="229"/>
      <c r="AD52" s="229"/>
      <c r="AE52" s="174"/>
      <c r="AF52" s="174"/>
      <c r="AG52" s="174"/>
      <c r="AH52" s="174"/>
      <c r="AI52" s="175"/>
      <c r="AJ52" s="175"/>
      <c r="AK52" s="175"/>
      <c r="AL52" s="175"/>
      <c r="AM52" s="176"/>
      <c r="AN52" s="176"/>
      <c r="AO52" s="176"/>
      <c r="AP52" s="176"/>
      <c r="AQ52" s="177"/>
      <c r="AR52" s="177"/>
      <c r="AS52" s="177"/>
      <c r="AT52" s="177"/>
      <c r="AU52" s="131"/>
      <c r="AV52" s="131"/>
      <c r="AW52" s="131"/>
    </row>
    <row r="53" spans="1:55" s="215" customFormat="1" ht="32.25" customHeight="1">
      <c r="A53" s="375" t="s">
        <v>12</v>
      </c>
      <c r="B53" s="376"/>
      <c r="C53" s="131"/>
      <c r="D53" s="131"/>
      <c r="E53" s="131"/>
      <c r="F53" s="131"/>
      <c r="G53" s="149">
        <f t="shared" ref="G53:AU53" si="1">G50+G51+G52</f>
        <v>0</v>
      </c>
      <c r="H53" s="149">
        <f t="shared" si="1"/>
        <v>0</v>
      </c>
      <c r="I53" s="149">
        <f t="shared" si="1"/>
        <v>0</v>
      </c>
      <c r="J53" s="149">
        <f t="shared" si="1"/>
        <v>0</v>
      </c>
      <c r="K53" s="149">
        <f t="shared" si="1"/>
        <v>0</v>
      </c>
      <c r="L53" s="149">
        <f t="shared" si="1"/>
        <v>0</v>
      </c>
      <c r="M53" s="149">
        <f t="shared" si="1"/>
        <v>0</v>
      </c>
      <c r="N53" s="149">
        <f t="shared" si="1"/>
        <v>0</v>
      </c>
      <c r="O53" s="149">
        <f t="shared" si="1"/>
        <v>0</v>
      </c>
      <c r="P53" s="149">
        <f t="shared" si="1"/>
        <v>0</v>
      </c>
      <c r="Q53" s="149">
        <f t="shared" si="1"/>
        <v>0</v>
      </c>
      <c r="R53" s="149">
        <f t="shared" si="1"/>
        <v>0</v>
      </c>
      <c r="S53" s="149">
        <f t="shared" si="1"/>
        <v>0</v>
      </c>
      <c r="T53" s="149">
        <f t="shared" si="1"/>
        <v>0</v>
      </c>
      <c r="U53" s="149">
        <f t="shared" si="1"/>
        <v>0</v>
      </c>
      <c r="V53" s="149">
        <f t="shared" si="1"/>
        <v>0</v>
      </c>
      <c r="W53" s="149">
        <f t="shared" si="1"/>
        <v>0</v>
      </c>
      <c r="X53" s="149">
        <f t="shared" si="1"/>
        <v>0</v>
      </c>
      <c r="Y53" s="149">
        <f t="shared" si="1"/>
        <v>0</v>
      </c>
      <c r="Z53" s="149">
        <f t="shared" si="1"/>
        <v>0</v>
      </c>
      <c r="AA53" s="149">
        <f t="shared" si="1"/>
        <v>0</v>
      </c>
      <c r="AB53" s="149">
        <f t="shared" si="1"/>
        <v>0</v>
      </c>
      <c r="AC53" s="149">
        <f t="shared" si="1"/>
        <v>0</v>
      </c>
      <c r="AD53" s="149">
        <f t="shared" si="1"/>
        <v>0</v>
      </c>
      <c r="AE53" s="149">
        <f t="shared" si="1"/>
        <v>0</v>
      </c>
      <c r="AF53" s="149">
        <f t="shared" si="1"/>
        <v>0</v>
      </c>
      <c r="AG53" s="149">
        <f t="shared" si="1"/>
        <v>0</v>
      </c>
      <c r="AH53" s="149">
        <f t="shared" si="1"/>
        <v>0</v>
      </c>
      <c r="AI53" s="149">
        <f t="shared" si="1"/>
        <v>0</v>
      </c>
      <c r="AJ53" s="149">
        <f t="shared" si="1"/>
        <v>0</v>
      </c>
      <c r="AK53" s="149">
        <f t="shared" si="1"/>
        <v>0</v>
      </c>
      <c r="AL53" s="149">
        <f t="shared" si="1"/>
        <v>0</v>
      </c>
      <c r="AM53" s="149">
        <f t="shared" si="1"/>
        <v>0</v>
      </c>
      <c r="AN53" s="149">
        <f t="shared" si="1"/>
        <v>0</v>
      </c>
      <c r="AO53" s="149">
        <f t="shared" si="1"/>
        <v>0</v>
      </c>
      <c r="AP53" s="149">
        <f t="shared" si="1"/>
        <v>0</v>
      </c>
      <c r="AQ53" s="149">
        <f t="shared" si="1"/>
        <v>0</v>
      </c>
      <c r="AR53" s="149">
        <f t="shared" si="1"/>
        <v>0</v>
      </c>
      <c r="AS53" s="149">
        <f t="shared" si="1"/>
        <v>0</v>
      </c>
      <c r="AT53" s="149">
        <f t="shared" si="1"/>
        <v>0</v>
      </c>
      <c r="AU53" s="149">
        <f t="shared" si="1"/>
        <v>0</v>
      </c>
      <c r="AV53" s="149">
        <f>SUM(AV50:AV52)</f>
        <v>0</v>
      </c>
      <c r="AW53" s="149">
        <f>SUM(AW50:AW52)</f>
        <v>0</v>
      </c>
      <c r="AX53" s="112"/>
      <c r="AY53" s="112"/>
      <c r="BA53" s="112"/>
      <c r="BB53" s="112"/>
      <c r="BC53" s="112"/>
    </row>
    <row r="54" spans="1:55" s="112" customFormat="1" ht="32.25" customHeight="1">
      <c r="A54" s="373" t="s">
        <v>46</v>
      </c>
      <c r="B54" s="398"/>
      <c r="C54" s="398"/>
      <c r="D54" s="398"/>
      <c r="E54" s="398"/>
      <c r="F54" s="398"/>
      <c r="G54" s="398"/>
      <c r="H54" s="398"/>
      <c r="I54" s="398"/>
      <c r="J54" s="398"/>
      <c r="K54" s="398"/>
      <c r="L54" s="398"/>
      <c r="M54" s="398"/>
      <c r="N54" s="398"/>
      <c r="O54" s="398"/>
      <c r="P54" s="398"/>
      <c r="Q54" s="398"/>
      <c r="R54" s="398"/>
      <c r="S54" s="398"/>
      <c r="T54" s="398"/>
      <c r="U54" s="398"/>
      <c r="V54" s="398"/>
      <c r="W54" s="398"/>
      <c r="X54" s="398"/>
      <c r="Y54" s="398"/>
      <c r="Z54" s="398"/>
      <c r="AA54" s="398"/>
      <c r="AB54" s="398"/>
      <c r="AC54" s="398"/>
      <c r="AD54" s="398"/>
      <c r="AE54" s="398"/>
      <c r="AF54" s="398"/>
      <c r="AG54" s="398"/>
      <c r="AH54" s="398"/>
      <c r="AI54" s="398"/>
      <c r="AJ54" s="398"/>
      <c r="AK54" s="398"/>
      <c r="AL54" s="398"/>
      <c r="AM54" s="398"/>
      <c r="AN54" s="398"/>
      <c r="AO54" s="398"/>
      <c r="AP54" s="398"/>
      <c r="AQ54" s="398"/>
      <c r="AR54" s="398"/>
      <c r="AS54" s="398"/>
      <c r="AT54" s="398"/>
      <c r="AU54" s="398"/>
      <c r="AV54" s="398"/>
      <c r="AW54" s="398"/>
    </row>
    <row r="55" spans="1:55" s="168" customFormat="1" ht="50.25" customHeight="1">
      <c r="A55" s="128">
        <v>1</v>
      </c>
      <c r="B55" s="170"/>
      <c r="C55" s="130"/>
      <c r="D55" s="154"/>
      <c r="E55" s="154"/>
      <c r="F55" s="131"/>
      <c r="G55" s="132"/>
      <c r="H55" s="132"/>
      <c r="I55" s="132"/>
      <c r="J55" s="132"/>
      <c r="K55" s="166"/>
      <c r="L55" s="166"/>
      <c r="M55" s="166"/>
      <c r="N55" s="166"/>
      <c r="O55" s="135"/>
      <c r="P55" s="135"/>
      <c r="Q55" s="135"/>
      <c r="R55" s="135"/>
      <c r="S55" s="136"/>
      <c r="T55" s="136"/>
      <c r="U55" s="136"/>
      <c r="V55" s="136"/>
      <c r="W55" s="223"/>
      <c r="X55" s="223"/>
      <c r="Y55" s="223"/>
      <c r="Z55" s="223"/>
      <c r="AA55" s="224"/>
      <c r="AB55" s="224"/>
      <c r="AC55" s="224"/>
      <c r="AD55" s="224"/>
      <c r="AE55" s="135"/>
      <c r="AF55" s="135"/>
      <c r="AG55" s="135"/>
      <c r="AH55" s="135"/>
      <c r="AI55" s="136"/>
      <c r="AJ55" s="136"/>
      <c r="AK55" s="136"/>
      <c r="AL55" s="136"/>
      <c r="AM55" s="137"/>
      <c r="AN55" s="137"/>
      <c r="AO55" s="137"/>
      <c r="AP55" s="137"/>
      <c r="AQ55" s="138"/>
      <c r="AR55" s="138"/>
      <c r="AS55" s="138"/>
      <c r="AT55" s="138"/>
      <c r="AU55" s="131"/>
      <c r="AV55" s="131"/>
      <c r="AW55" s="131"/>
      <c r="BA55" s="112"/>
      <c r="BB55" s="112"/>
      <c r="BC55" s="112"/>
    </row>
    <row r="56" spans="1:55" s="168" customFormat="1" ht="30.75" customHeight="1">
      <c r="A56" s="128">
        <v>2</v>
      </c>
      <c r="B56" s="171"/>
      <c r="C56" s="130"/>
      <c r="D56" s="154"/>
      <c r="E56" s="154"/>
      <c r="F56" s="131"/>
      <c r="G56" s="165"/>
      <c r="H56" s="165"/>
      <c r="I56" s="165"/>
      <c r="J56" s="165"/>
      <c r="K56" s="166"/>
      <c r="L56" s="166"/>
      <c r="M56" s="166"/>
      <c r="N56" s="166"/>
      <c r="O56" s="135"/>
      <c r="P56" s="135"/>
      <c r="Q56" s="135"/>
      <c r="R56" s="135"/>
      <c r="S56" s="136"/>
      <c r="T56" s="136"/>
      <c r="U56" s="136"/>
      <c r="V56" s="136"/>
      <c r="W56" s="223"/>
      <c r="X56" s="223"/>
      <c r="Y56" s="223"/>
      <c r="Z56" s="223"/>
      <c r="AA56" s="224"/>
      <c r="AB56" s="224"/>
      <c r="AC56" s="224"/>
      <c r="AD56" s="224"/>
      <c r="AE56" s="135"/>
      <c r="AF56" s="135"/>
      <c r="AG56" s="135"/>
      <c r="AH56" s="135"/>
      <c r="AI56" s="136"/>
      <c r="AJ56" s="136"/>
      <c r="AK56" s="136"/>
      <c r="AL56" s="136"/>
      <c r="AM56" s="137"/>
      <c r="AN56" s="137"/>
      <c r="AO56" s="137"/>
      <c r="AP56" s="137"/>
      <c r="AQ56" s="138"/>
      <c r="AR56" s="138"/>
      <c r="AS56" s="138"/>
      <c r="AT56" s="138"/>
      <c r="AU56" s="131"/>
      <c r="AV56" s="131"/>
      <c r="AW56" s="131"/>
      <c r="BA56" s="112"/>
      <c r="BB56" s="112"/>
      <c r="BC56" s="112"/>
    </row>
    <row r="57" spans="1:55" s="168" customFormat="1" ht="30.75" customHeight="1">
      <c r="A57" s="128">
        <v>3</v>
      </c>
      <c r="B57" s="171"/>
      <c r="C57" s="130"/>
      <c r="D57" s="154"/>
      <c r="E57" s="154"/>
      <c r="F57" s="131"/>
      <c r="G57" s="165"/>
      <c r="H57" s="165"/>
      <c r="I57" s="165"/>
      <c r="J57" s="165"/>
      <c r="K57" s="166"/>
      <c r="L57" s="166"/>
      <c r="M57" s="166"/>
      <c r="N57" s="166"/>
      <c r="O57" s="135"/>
      <c r="P57" s="135"/>
      <c r="Q57" s="135"/>
      <c r="R57" s="135"/>
      <c r="S57" s="136"/>
      <c r="T57" s="136"/>
      <c r="U57" s="136"/>
      <c r="V57" s="136"/>
      <c r="W57" s="223"/>
      <c r="X57" s="223"/>
      <c r="Y57" s="223"/>
      <c r="Z57" s="223"/>
      <c r="AA57" s="224"/>
      <c r="AB57" s="224"/>
      <c r="AC57" s="224"/>
      <c r="AD57" s="224"/>
      <c r="AE57" s="135"/>
      <c r="AF57" s="135"/>
      <c r="AG57" s="135"/>
      <c r="AH57" s="135"/>
      <c r="AI57" s="136"/>
      <c r="AJ57" s="136"/>
      <c r="AK57" s="136"/>
      <c r="AL57" s="136"/>
      <c r="AM57" s="137"/>
      <c r="AN57" s="137"/>
      <c r="AO57" s="137"/>
      <c r="AP57" s="137"/>
      <c r="AQ57" s="138"/>
      <c r="AR57" s="138"/>
      <c r="AS57" s="138"/>
      <c r="AT57" s="138"/>
      <c r="AU57" s="131"/>
      <c r="AV57" s="131"/>
      <c r="AW57" s="131"/>
      <c r="BA57" s="112"/>
      <c r="BB57" s="112"/>
      <c r="BC57" s="112"/>
    </row>
    <row r="58" spans="1:55" s="168" customFormat="1" ht="30.75" customHeight="1">
      <c r="A58" s="128">
        <v>4</v>
      </c>
      <c r="B58" s="171"/>
      <c r="C58" s="130"/>
      <c r="D58" s="154"/>
      <c r="E58" s="154"/>
      <c r="F58" s="131"/>
      <c r="G58" s="165"/>
      <c r="H58" s="165"/>
      <c r="I58" s="165"/>
      <c r="J58" s="165"/>
      <c r="K58" s="166"/>
      <c r="L58" s="166"/>
      <c r="M58" s="166"/>
      <c r="N58" s="166"/>
      <c r="O58" s="135"/>
      <c r="P58" s="135"/>
      <c r="Q58" s="135"/>
      <c r="R58" s="135"/>
      <c r="S58" s="136"/>
      <c r="T58" s="136"/>
      <c r="U58" s="136"/>
      <c r="V58" s="136"/>
      <c r="W58" s="223"/>
      <c r="X58" s="223"/>
      <c r="Y58" s="223"/>
      <c r="Z58" s="223"/>
      <c r="AA58" s="224"/>
      <c r="AB58" s="224"/>
      <c r="AC58" s="224"/>
      <c r="AD58" s="224"/>
      <c r="AE58" s="135"/>
      <c r="AF58" s="135"/>
      <c r="AG58" s="135"/>
      <c r="AH58" s="135"/>
      <c r="AI58" s="136"/>
      <c r="AJ58" s="136"/>
      <c r="AK58" s="136"/>
      <c r="AL58" s="136"/>
      <c r="AM58" s="137"/>
      <c r="AN58" s="137"/>
      <c r="AO58" s="137"/>
      <c r="AP58" s="137"/>
      <c r="AQ58" s="138"/>
      <c r="AR58" s="138"/>
      <c r="AS58" s="138"/>
      <c r="AT58" s="138"/>
      <c r="AU58" s="131"/>
      <c r="AV58" s="131"/>
      <c r="AW58" s="131"/>
      <c r="BA58" s="112"/>
      <c r="BB58" s="112"/>
      <c r="BC58" s="112"/>
    </row>
    <row r="59" spans="1:55" s="168" customFormat="1" ht="30.75" customHeight="1">
      <c r="A59" s="128">
        <v>5</v>
      </c>
      <c r="B59" s="171"/>
      <c r="C59" s="130"/>
      <c r="D59" s="154"/>
      <c r="E59" s="154"/>
      <c r="F59" s="131"/>
      <c r="G59" s="165"/>
      <c r="H59" s="165"/>
      <c r="I59" s="165"/>
      <c r="J59" s="165"/>
      <c r="K59" s="166"/>
      <c r="L59" s="166"/>
      <c r="M59" s="166"/>
      <c r="N59" s="166"/>
      <c r="O59" s="135"/>
      <c r="P59" s="135"/>
      <c r="Q59" s="135"/>
      <c r="R59" s="135"/>
      <c r="S59" s="136"/>
      <c r="T59" s="136"/>
      <c r="U59" s="136"/>
      <c r="V59" s="136"/>
      <c r="W59" s="223"/>
      <c r="X59" s="223"/>
      <c r="Y59" s="223"/>
      <c r="Z59" s="223"/>
      <c r="AA59" s="224"/>
      <c r="AB59" s="224"/>
      <c r="AC59" s="224"/>
      <c r="AD59" s="224"/>
      <c r="AE59" s="135"/>
      <c r="AF59" s="135"/>
      <c r="AG59" s="135"/>
      <c r="AH59" s="135"/>
      <c r="AI59" s="136"/>
      <c r="AJ59" s="136"/>
      <c r="AK59" s="136"/>
      <c r="AL59" s="136"/>
      <c r="AM59" s="137"/>
      <c r="AN59" s="137"/>
      <c r="AO59" s="137"/>
      <c r="AP59" s="137"/>
      <c r="AQ59" s="138"/>
      <c r="AR59" s="138"/>
      <c r="AS59" s="138"/>
      <c r="AT59" s="138"/>
      <c r="AU59" s="131"/>
      <c r="AV59" s="131"/>
      <c r="AW59" s="131"/>
      <c r="BA59" s="112"/>
      <c r="BB59" s="112"/>
      <c r="BC59" s="112"/>
    </row>
    <row r="60" spans="1:55" s="168" customFormat="1" ht="30.75" customHeight="1">
      <c r="A60" s="128">
        <v>6</v>
      </c>
      <c r="B60" s="171"/>
      <c r="C60" s="130"/>
      <c r="D60" s="154"/>
      <c r="E60" s="154"/>
      <c r="F60" s="131"/>
      <c r="G60" s="165"/>
      <c r="H60" s="165"/>
      <c r="I60" s="165"/>
      <c r="J60" s="165"/>
      <c r="K60" s="166"/>
      <c r="L60" s="166"/>
      <c r="M60" s="166"/>
      <c r="N60" s="166"/>
      <c r="O60" s="135"/>
      <c r="P60" s="135"/>
      <c r="Q60" s="135"/>
      <c r="R60" s="135"/>
      <c r="S60" s="136"/>
      <c r="T60" s="136"/>
      <c r="U60" s="136"/>
      <c r="V60" s="136"/>
      <c r="W60" s="223"/>
      <c r="X60" s="223"/>
      <c r="Y60" s="223"/>
      <c r="Z60" s="223"/>
      <c r="AA60" s="224"/>
      <c r="AB60" s="224"/>
      <c r="AC60" s="224"/>
      <c r="AD60" s="224"/>
      <c r="AE60" s="135"/>
      <c r="AF60" s="135"/>
      <c r="AG60" s="135"/>
      <c r="AH60" s="135"/>
      <c r="AI60" s="136"/>
      <c r="AJ60" s="136"/>
      <c r="AK60" s="136"/>
      <c r="AL60" s="136"/>
      <c r="AM60" s="137"/>
      <c r="AN60" s="137"/>
      <c r="AO60" s="137"/>
      <c r="AP60" s="137"/>
      <c r="AQ60" s="138"/>
      <c r="AR60" s="138"/>
      <c r="AS60" s="138"/>
      <c r="AT60" s="138"/>
      <c r="AU60" s="131"/>
      <c r="AV60" s="131"/>
      <c r="AW60" s="131"/>
      <c r="BA60" s="112"/>
      <c r="BB60" s="112"/>
      <c r="BC60" s="112"/>
    </row>
    <row r="61" spans="1:55" s="168" customFormat="1" ht="30.75" customHeight="1">
      <c r="A61" s="128">
        <v>7</v>
      </c>
      <c r="B61" s="171"/>
      <c r="C61" s="130"/>
      <c r="D61" s="154"/>
      <c r="E61" s="154"/>
      <c r="F61" s="131"/>
      <c r="G61" s="165"/>
      <c r="H61" s="165"/>
      <c r="I61" s="165"/>
      <c r="J61" s="165"/>
      <c r="K61" s="166"/>
      <c r="L61" s="166"/>
      <c r="M61" s="166"/>
      <c r="N61" s="166"/>
      <c r="O61" s="135"/>
      <c r="P61" s="135"/>
      <c r="Q61" s="135"/>
      <c r="R61" s="135"/>
      <c r="S61" s="136"/>
      <c r="T61" s="136"/>
      <c r="U61" s="136"/>
      <c r="V61" s="136"/>
      <c r="W61" s="223"/>
      <c r="X61" s="223"/>
      <c r="Y61" s="223"/>
      <c r="Z61" s="223"/>
      <c r="AA61" s="224"/>
      <c r="AB61" s="224"/>
      <c r="AC61" s="224"/>
      <c r="AD61" s="224"/>
      <c r="AE61" s="135"/>
      <c r="AF61" s="135"/>
      <c r="AG61" s="135"/>
      <c r="AH61" s="135"/>
      <c r="AI61" s="136"/>
      <c r="AJ61" s="136"/>
      <c r="AK61" s="136"/>
      <c r="AL61" s="136"/>
      <c r="AM61" s="137"/>
      <c r="AN61" s="137"/>
      <c r="AO61" s="137"/>
      <c r="AP61" s="137"/>
      <c r="AQ61" s="138"/>
      <c r="AR61" s="138"/>
      <c r="AS61" s="138"/>
      <c r="AT61" s="138"/>
      <c r="AU61" s="131"/>
      <c r="AV61" s="131"/>
      <c r="AW61" s="131"/>
      <c r="BA61" s="112"/>
      <c r="BB61" s="112"/>
      <c r="BC61" s="112"/>
    </row>
    <row r="62" spans="1:55" s="168" customFormat="1" ht="30.75" customHeight="1">
      <c r="A62" s="128">
        <v>8</v>
      </c>
      <c r="B62" s="171"/>
      <c r="C62" s="130"/>
      <c r="D62" s="154"/>
      <c r="E62" s="154"/>
      <c r="F62" s="131"/>
      <c r="G62" s="165"/>
      <c r="H62" s="165"/>
      <c r="I62" s="165"/>
      <c r="J62" s="165"/>
      <c r="K62" s="166"/>
      <c r="L62" s="166"/>
      <c r="M62" s="166"/>
      <c r="N62" s="166"/>
      <c r="O62" s="135"/>
      <c r="P62" s="135"/>
      <c r="Q62" s="135"/>
      <c r="R62" s="135"/>
      <c r="S62" s="136"/>
      <c r="T62" s="136"/>
      <c r="U62" s="136"/>
      <c r="V62" s="136"/>
      <c r="W62" s="223"/>
      <c r="X62" s="223"/>
      <c r="Y62" s="223"/>
      <c r="Z62" s="223"/>
      <c r="AA62" s="224"/>
      <c r="AB62" s="224"/>
      <c r="AC62" s="224"/>
      <c r="AD62" s="224"/>
      <c r="AE62" s="135"/>
      <c r="AF62" s="135"/>
      <c r="AG62" s="135"/>
      <c r="AH62" s="135"/>
      <c r="AI62" s="136"/>
      <c r="AJ62" s="136"/>
      <c r="AK62" s="136"/>
      <c r="AL62" s="136"/>
      <c r="AM62" s="137"/>
      <c r="AN62" s="137"/>
      <c r="AO62" s="137"/>
      <c r="AP62" s="137"/>
      <c r="AQ62" s="138"/>
      <c r="AR62" s="138"/>
      <c r="AS62" s="138"/>
      <c r="AT62" s="138"/>
      <c r="AU62" s="131"/>
      <c r="AV62" s="131"/>
      <c r="AW62" s="131"/>
      <c r="BA62" s="112"/>
      <c r="BB62" s="112"/>
      <c r="BC62" s="112"/>
    </row>
    <row r="63" spans="1:55" s="168" customFormat="1" ht="30.75" customHeight="1">
      <c r="A63" s="128">
        <v>9</v>
      </c>
      <c r="B63" s="171"/>
      <c r="C63" s="130"/>
      <c r="D63" s="154"/>
      <c r="E63" s="154"/>
      <c r="F63" s="131"/>
      <c r="G63" s="165"/>
      <c r="H63" s="165"/>
      <c r="I63" s="165"/>
      <c r="J63" s="165"/>
      <c r="K63" s="166"/>
      <c r="L63" s="166"/>
      <c r="M63" s="166"/>
      <c r="N63" s="166"/>
      <c r="O63" s="135"/>
      <c r="P63" s="135"/>
      <c r="Q63" s="135"/>
      <c r="R63" s="135"/>
      <c r="S63" s="136"/>
      <c r="T63" s="136"/>
      <c r="U63" s="136"/>
      <c r="V63" s="136"/>
      <c r="W63" s="223"/>
      <c r="X63" s="223"/>
      <c r="Y63" s="223"/>
      <c r="Z63" s="223"/>
      <c r="AA63" s="224"/>
      <c r="AB63" s="224"/>
      <c r="AC63" s="224"/>
      <c r="AD63" s="224"/>
      <c r="AE63" s="135"/>
      <c r="AF63" s="135"/>
      <c r="AG63" s="135"/>
      <c r="AH63" s="135"/>
      <c r="AI63" s="136"/>
      <c r="AJ63" s="136"/>
      <c r="AK63" s="136"/>
      <c r="AL63" s="136"/>
      <c r="AM63" s="137"/>
      <c r="AN63" s="137"/>
      <c r="AO63" s="137"/>
      <c r="AP63" s="137"/>
      <c r="AQ63" s="138"/>
      <c r="AR63" s="138"/>
      <c r="AS63" s="138"/>
      <c r="AT63" s="138"/>
      <c r="AU63" s="131"/>
      <c r="AV63" s="131"/>
      <c r="AW63" s="131"/>
      <c r="BA63" s="112"/>
      <c r="BB63" s="112"/>
      <c r="BC63" s="112"/>
    </row>
    <row r="64" spans="1:55" s="168" customFormat="1" ht="30.75" customHeight="1">
      <c r="A64" s="128">
        <v>10</v>
      </c>
      <c r="B64" s="171"/>
      <c r="C64" s="130"/>
      <c r="D64" s="154"/>
      <c r="E64" s="154"/>
      <c r="F64" s="131"/>
      <c r="G64" s="165"/>
      <c r="H64" s="165"/>
      <c r="I64" s="165"/>
      <c r="J64" s="165"/>
      <c r="K64" s="166"/>
      <c r="L64" s="166"/>
      <c r="M64" s="166"/>
      <c r="N64" s="166"/>
      <c r="O64" s="135"/>
      <c r="P64" s="135"/>
      <c r="Q64" s="135"/>
      <c r="R64" s="135"/>
      <c r="S64" s="136"/>
      <c r="T64" s="136"/>
      <c r="U64" s="136"/>
      <c r="V64" s="136"/>
      <c r="W64" s="223"/>
      <c r="X64" s="223"/>
      <c r="Y64" s="223"/>
      <c r="Z64" s="223"/>
      <c r="AA64" s="224"/>
      <c r="AB64" s="224"/>
      <c r="AC64" s="224"/>
      <c r="AD64" s="224"/>
      <c r="AE64" s="135"/>
      <c r="AF64" s="135"/>
      <c r="AG64" s="135"/>
      <c r="AH64" s="135"/>
      <c r="AI64" s="136"/>
      <c r="AJ64" s="136"/>
      <c r="AK64" s="136"/>
      <c r="AL64" s="136"/>
      <c r="AM64" s="137"/>
      <c r="AN64" s="137"/>
      <c r="AO64" s="137"/>
      <c r="AP64" s="137"/>
      <c r="AQ64" s="138"/>
      <c r="AR64" s="138"/>
      <c r="AS64" s="138"/>
      <c r="AT64" s="138"/>
      <c r="AU64" s="131"/>
      <c r="AV64" s="131"/>
      <c r="AW64" s="131"/>
      <c r="BA64" s="112"/>
      <c r="BB64" s="112"/>
      <c r="BC64" s="112"/>
    </row>
    <row r="65" spans="1:55" s="219" customFormat="1" ht="30.75" customHeight="1">
      <c r="A65" s="128">
        <v>11</v>
      </c>
      <c r="B65" s="171"/>
      <c r="C65" s="130"/>
      <c r="D65" s="154"/>
      <c r="E65" s="154"/>
      <c r="F65" s="131"/>
      <c r="G65" s="165"/>
      <c r="H65" s="165"/>
      <c r="I65" s="165"/>
      <c r="J65" s="165"/>
      <c r="K65" s="166"/>
      <c r="L65" s="166"/>
      <c r="M65" s="166"/>
      <c r="N65" s="166"/>
      <c r="O65" s="135"/>
      <c r="P65" s="135"/>
      <c r="Q65" s="135"/>
      <c r="R65" s="135"/>
      <c r="S65" s="136"/>
      <c r="T65" s="136"/>
      <c r="U65" s="136"/>
      <c r="V65" s="136"/>
      <c r="W65" s="223"/>
      <c r="X65" s="223"/>
      <c r="Y65" s="223"/>
      <c r="Z65" s="223"/>
      <c r="AA65" s="224"/>
      <c r="AB65" s="224"/>
      <c r="AC65" s="224"/>
      <c r="AD65" s="224"/>
      <c r="AE65" s="135"/>
      <c r="AF65" s="135"/>
      <c r="AG65" s="135"/>
      <c r="AH65" s="135"/>
      <c r="AI65" s="136"/>
      <c r="AJ65" s="136"/>
      <c r="AK65" s="136"/>
      <c r="AL65" s="136"/>
      <c r="AM65" s="137"/>
      <c r="AN65" s="137"/>
      <c r="AO65" s="137"/>
      <c r="AP65" s="137"/>
      <c r="AQ65" s="138"/>
      <c r="AR65" s="138"/>
      <c r="AS65" s="138"/>
      <c r="AT65" s="138"/>
      <c r="AU65" s="131"/>
      <c r="AV65" s="131"/>
      <c r="AW65" s="131"/>
      <c r="AX65" s="168"/>
      <c r="AY65" s="168"/>
      <c r="BA65" s="112"/>
      <c r="BB65" s="112"/>
      <c r="BC65" s="112"/>
    </row>
    <row r="66" spans="1:55" s="219" customFormat="1" ht="30.75" customHeight="1">
      <c r="A66" s="128">
        <v>12</v>
      </c>
      <c r="B66" s="171"/>
      <c r="C66" s="130"/>
      <c r="D66" s="154"/>
      <c r="E66" s="154"/>
      <c r="F66" s="131"/>
      <c r="G66" s="132"/>
      <c r="H66" s="132"/>
      <c r="I66" s="132"/>
      <c r="J66" s="132"/>
      <c r="K66" s="134"/>
      <c r="L66" s="134"/>
      <c r="M66" s="134"/>
      <c r="N66" s="134"/>
      <c r="O66" s="135"/>
      <c r="P66" s="135"/>
      <c r="Q66" s="135"/>
      <c r="R66" s="135"/>
      <c r="S66" s="136"/>
      <c r="T66" s="136"/>
      <c r="U66" s="136"/>
      <c r="V66" s="136"/>
      <c r="W66" s="223"/>
      <c r="X66" s="223"/>
      <c r="Y66" s="223"/>
      <c r="Z66" s="223"/>
      <c r="AA66" s="224"/>
      <c r="AB66" s="224"/>
      <c r="AC66" s="224"/>
      <c r="AD66" s="224"/>
      <c r="AE66" s="135"/>
      <c r="AF66" s="135"/>
      <c r="AG66" s="135"/>
      <c r="AH66" s="135"/>
      <c r="AI66" s="136"/>
      <c r="AJ66" s="136"/>
      <c r="AK66" s="136"/>
      <c r="AL66" s="136"/>
      <c r="AM66" s="137"/>
      <c r="AN66" s="137"/>
      <c r="AO66" s="137"/>
      <c r="AP66" s="137"/>
      <c r="AQ66" s="138"/>
      <c r="AR66" s="138"/>
      <c r="AS66" s="138"/>
      <c r="AT66" s="138"/>
      <c r="AU66" s="131"/>
      <c r="AV66" s="131"/>
      <c r="AW66" s="131"/>
      <c r="AX66" s="168"/>
      <c r="AY66" s="168"/>
      <c r="BA66" s="112"/>
      <c r="BB66" s="112"/>
      <c r="BC66" s="112"/>
    </row>
    <row r="67" spans="1:55" s="168" customFormat="1" ht="30.75" customHeight="1">
      <c r="A67" s="128">
        <v>13</v>
      </c>
      <c r="B67" s="171"/>
      <c r="C67" s="130"/>
      <c r="D67" s="154"/>
      <c r="E67" s="154"/>
      <c r="F67" s="131"/>
      <c r="G67" s="165"/>
      <c r="H67" s="165"/>
      <c r="I67" s="165"/>
      <c r="J67" s="165"/>
      <c r="K67" s="166"/>
      <c r="L67" s="166"/>
      <c r="M67" s="166"/>
      <c r="N67" s="166"/>
      <c r="O67" s="135"/>
      <c r="P67" s="135"/>
      <c r="Q67" s="135"/>
      <c r="R67" s="135"/>
      <c r="S67" s="136"/>
      <c r="T67" s="136"/>
      <c r="U67" s="136"/>
      <c r="V67" s="136"/>
      <c r="W67" s="223"/>
      <c r="X67" s="223"/>
      <c r="Y67" s="223"/>
      <c r="Z67" s="223"/>
      <c r="AA67" s="224"/>
      <c r="AB67" s="224"/>
      <c r="AC67" s="224"/>
      <c r="AD67" s="224"/>
      <c r="AE67" s="135"/>
      <c r="AF67" s="135"/>
      <c r="AG67" s="135"/>
      <c r="AH67" s="135"/>
      <c r="AI67" s="136"/>
      <c r="AJ67" s="136"/>
      <c r="AK67" s="136"/>
      <c r="AL67" s="136"/>
      <c r="AM67" s="137"/>
      <c r="AN67" s="137"/>
      <c r="AO67" s="137"/>
      <c r="AP67" s="137"/>
      <c r="AQ67" s="138"/>
      <c r="AR67" s="138"/>
      <c r="AS67" s="138"/>
      <c r="AT67" s="138"/>
      <c r="AU67" s="131"/>
      <c r="AV67" s="131"/>
      <c r="AW67" s="131"/>
      <c r="BA67" s="112"/>
      <c r="BB67" s="112"/>
      <c r="BC67" s="112"/>
    </row>
    <row r="68" spans="1:55" s="112" customFormat="1" ht="32.25" customHeight="1">
      <c r="A68" s="375" t="s">
        <v>12</v>
      </c>
      <c r="B68" s="376"/>
      <c r="C68" s="131"/>
      <c r="D68" s="131"/>
      <c r="E68" s="131"/>
      <c r="F68" s="131"/>
      <c r="G68" s="149"/>
      <c r="H68" s="149"/>
      <c r="I68" s="149"/>
      <c r="J68" s="149"/>
      <c r="K68" s="149">
        <f t="shared" ref="K68:AW68" si="2">SUM(K55:K67)</f>
        <v>0</v>
      </c>
      <c r="L68" s="149">
        <f t="shared" si="2"/>
        <v>0</v>
      </c>
      <c r="M68" s="149">
        <f t="shared" si="2"/>
        <v>0</v>
      </c>
      <c r="N68" s="149">
        <f t="shared" si="2"/>
        <v>0</v>
      </c>
      <c r="O68" s="149">
        <f t="shared" si="2"/>
        <v>0</v>
      </c>
      <c r="P68" s="149">
        <f t="shared" si="2"/>
        <v>0</v>
      </c>
      <c r="Q68" s="149">
        <f t="shared" si="2"/>
        <v>0</v>
      </c>
      <c r="R68" s="149">
        <f t="shared" si="2"/>
        <v>0</v>
      </c>
      <c r="S68" s="149">
        <f t="shared" si="2"/>
        <v>0</v>
      </c>
      <c r="T68" s="149">
        <f t="shared" si="2"/>
        <v>0</v>
      </c>
      <c r="U68" s="149">
        <f t="shared" si="2"/>
        <v>0</v>
      </c>
      <c r="V68" s="149">
        <f t="shared" si="2"/>
        <v>0</v>
      </c>
      <c r="W68" s="149">
        <f t="shared" si="2"/>
        <v>0</v>
      </c>
      <c r="X68" s="149">
        <f t="shared" si="2"/>
        <v>0</v>
      </c>
      <c r="Y68" s="149">
        <f t="shared" si="2"/>
        <v>0</v>
      </c>
      <c r="Z68" s="149">
        <f t="shared" si="2"/>
        <v>0</v>
      </c>
      <c r="AA68" s="149">
        <f t="shared" si="2"/>
        <v>0</v>
      </c>
      <c r="AB68" s="149">
        <f t="shared" si="2"/>
        <v>0</v>
      </c>
      <c r="AC68" s="149">
        <f t="shared" si="2"/>
        <v>0</v>
      </c>
      <c r="AD68" s="149">
        <f t="shared" si="2"/>
        <v>0</v>
      </c>
      <c r="AE68" s="149">
        <f t="shared" si="2"/>
        <v>0</v>
      </c>
      <c r="AF68" s="149">
        <f t="shared" si="2"/>
        <v>0</v>
      </c>
      <c r="AG68" s="149">
        <f t="shared" si="2"/>
        <v>0</v>
      </c>
      <c r="AH68" s="149">
        <f t="shared" si="2"/>
        <v>0</v>
      </c>
      <c r="AI68" s="149">
        <f t="shared" si="2"/>
        <v>0</v>
      </c>
      <c r="AJ68" s="149">
        <f t="shared" si="2"/>
        <v>0</v>
      </c>
      <c r="AK68" s="149">
        <f t="shared" si="2"/>
        <v>0</v>
      </c>
      <c r="AL68" s="149">
        <f t="shared" si="2"/>
        <v>0</v>
      </c>
      <c r="AM68" s="149">
        <f t="shared" si="2"/>
        <v>0</v>
      </c>
      <c r="AN68" s="149">
        <f t="shared" si="2"/>
        <v>0</v>
      </c>
      <c r="AO68" s="149">
        <f t="shared" si="2"/>
        <v>0</v>
      </c>
      <c r="AP68" s="149">
        <f t="shared" si="2"/>
        <v>0</v>
      </c>
      <c r="AQ68" s="149">
        <f t="shared" si="2"/>
        <v>0</v>
      </c>
      <c r="AR68" s="149">
        <f t="shared" si="2"/>
        <v>0</v>
      </c>
      <c r="AS68" s="149">
        <f t="shared" si="2"/>
        <v>0</v>
      </c>
      <c r="AT68" s="149">
        <f t="shared" si="2"/>
        <v>0</v>
      </c>
      <c r="AU68" s="149">
        <f t="shared" si="2"/>
        <v>0</v>
      </c>
      <c r="AV68" s="149">
        <f t="shared" si="2"/>
        <v>0</v>
      </c>
      <c r="AW68" s="149">
        <f t="shared" si="2"/>
        <v>0</v>
      </c>
    </row>
    <row r="69" spans="1:55" s="112" customFormat="1" ht="32.25" customHeight="1">
      <c r="A69" s="373" t="s">
        <v>46</v>
      </c>
      <c r="B69" s="398"/>
      <c r="C69" s="398"/>
      <c r="D69" s="398"/>
      <c r="E69" s="398"/>
      <c r="F69" s="398"/>
      <c r="G69" s="398"/>
      <c r="H69" s="398"/>
      <c r="I69" s="398"/>
      <c r="J69" s="398"/>
      <c r="K69" s="398"/>
      <c r="L69" s="398"/>
      <c r="M69" s="398"/>
      <c r="N69" s="398"/>
      <c r="O69" s="398"/>
      <c r="P69" s="398"/>
      <c r="Q69" s="398"/>
      <c r="R69" s="398"/>
      <c r="S69" s="398"/>
      <c r="T69" s="398"/>
      <c r="U69" s="398"/>
      <c r="V69" s="398"/>
      <c r="W69" s="398"/>
      <c r="X69" s="398"/>
      <c r="Y69" s="398"/>
      <c r="Z69" s="398"/>
      <c r="AA69" s="398"/>
      <c r="AB69" s="398"/>
      <c r="AC69" s="398"/>
      <c r="AD69" s="398"/>
      <c r="AE69" s="398"/>
      <c r="AF69" s="398"/>
      <c r="AG69" s="398"/>
      <c r="AH69" s="398"/>
      <c r="AI69" s="398"/>
      <c r="AJ69" s="398"/>
      <c r="AK69" s="398"/>
      <c r="AL69" s="398"/>
      <c r="AM69" s="398"/>
      <c r="AN69" s="398"/>
      <c r="AO69" s="398"/>
      <c r="AP69" s="398"/>
      <c r="AQ69" s="398"/>
      <c r="AR69" s="398"/>
      <c r="AS69" s="398"/>
      <c r="AT69" s="398"/>
      <c r="AU69" s="398"/>
      <c r="AV69" s="398"/>
      <c r="AW69" s="398"/>
    </row>
    <row r="70" spans="1:55" s="168" customFormat="1" ht="30.75" customHeight="1">
      <c r="A70" s="128">
        <v>1</v>
      </c>
      <c r="B70" s="171"/>
      <c r="C70" s="130"/>
      <c r="D70" s="154"/>
      <c r="E70" s="154"/>
      <c r="F70" s="154"/>
      <c r="G70" s="165"/>
      <c r="H70" s="165"/>
      <c r="I70" s="165"/>
      <c r="J70" s="165"/>
      <c r="K70" s="166"/>
      <c r="L70" s="166"/>
      <c r="M70" s="166"/>
      <c r="N70" s="166"/>
      <c r="O70" s="174"/>
      <c r="P70" s="174"/>
      <c r="Q70" s="174"/>
      <c r="R70" s="174"/>
      <c r="S70" s="175"/>
      <c r="T70" s="175"/>
      <c r="U70" s="175"/>
      <c r="V70" s="175"/>
      <c r="W70" s="228"/>
      <c r="X70" s="228"/>
      <c r="Y70" s="228"/>
      <c r="Z70" s="228"/>
      <c r="AA70" s="229"/>
      <c r="AB70" s="229"/>
      <c r="AC70" s="229"/>
      <c r="AD70" s="229"/>
      <c r="AE70" s="174"/>
      <c r="AF70" s="174"/>
      <c r="AG70" s="174"/>
      <c r="AH70" s="174"/>
      <c r="AI70" s="175"/>
      <c r="AJ70" s="175"/>
      <c r="AK70" s="175"/>
      <c r="AL70" s="175"/>
      <c r="AM70" s="176"/>
      <c r="AN70" s="176"/>
      <c r="AO70" s="176"/>
      <c r="AP70" s="176"/>
      <c r="AQ70" s="177"/>
      <c r="AR70" s="177"/>
      <c r="AS70" s="177"/>
      <c r="AT70" s="177"/>
      <c r="AU70" s="131"/>
      <c r="AV70" s="131"/>
      <c r="AW70" s="131"/>
      <c r="BA70" s="112"/>
      <c r="BB70" s="112"/>
      <c r="BC70" s="112"/>
    </row>
    <row r="71" spans="1:55" s="168" customFormat="1" ht="30.75" customHeight="1">
      <c r="A71" s="128">
        <v>2</v>
      </c>
      <c r="B71" s="171"/>
      <c r="C71" s="130"/>
      <c r="D71" s="154"/>
      <c r="E71" s="154"/>
      <c r="F71" s="154"/>
      <c r="G71" s="165"/>
      <c r="H71" s="165"/>
      <c r="I71" s="165"/>
      <c r="J71" s="165"/>
      <c r="K71" s="166"/>
      <c r="L71" s="166"/>
      <c r="M71" s="166"/>
      <c r="N71" s="166"/>
      <c r="O71" s="174"/>
      <c r="P71" s="174"/>
      <c r="Q71" s="174"/>
      <c r="R71" s="174"/>
      <c r="S71" s="175"/>
      <c r="T71" s="175"/>
      <c r="U71" s="175"/>
      <c r="V71" s="175"/>
      <c r="W71" s="228"/>
      <c r="X71" s="228"/>
      <c r="Y71" s="228"/>
      <c r="Z71" s="228"/>
      <c r="AA71" s="229"/>
      <c r="AB71" s="229"/>
      <c r="AC71" s="229"/>
      <c r="AD71" s="229"/>
      <c r="AE71" s="174"/>
      <c r="AF71" s="174"/>
      <c r="AG71" s="174"/>
      <c r="AH71" s="174"/>
      <c r="AI71" s="175"/>
      <c r="AJ71" s="175"/>
      <c r="AK71" s="175"/>
      <c r="AL71" s="175"/>
      <c r="AM71" s="176"/>
      <c r="AN71" s="176"/>
      <c r="AO71" s="176"/>
      <c r="AP71" s="176"/>
      <c r="AQ71" s="177"/>
      <c r="AR71" s="177"/>
      <c r="AS71" s="177"/>
      <c r="AT71" s="177"/>
      <c r="AU71" s="131"/>
      <c r="AV71" s="131"/>
      <c r="AW71" s="131"/>
      <c r="BA71" s="112"/>
      <c r="BB71" s="112"/>
      <c r="BC71" s="112"/>
    </row>
    <row r="72" spans="1:55" s="168" customFormat="1" ht="45.75" customHeight="1">
      <c r="A72" s="128">
        <v>3</v>
      </c>
      <c r="B72" s="170"/>
      <c r="C72" s="130"/>
      <c r="D72" s="154"/>
      <c r="E72" s="154"/>
      <c r="F72" s="154"/>
      <c r="G72" s="165"/>
      <c r="H72" s="165"/>
      <c r="I72" s="165"/>
      <c r="J72" s="165"/>
      <c r="K72" s="166"/>
      <c r="L72" s="166"/>
      <c r="M72" s="166"/>
      <c r="N72" s="166"/>
      <c r="O72" s="174"/>
      <c r="P72" s="174"/>
      <c r="Q72" s="174"/>
      <c r="R72" s="174"/>
      <c r="S72" s="175"/>
      <c r="T72" s="175"/>
      <c r="U72" s="175"/>
      <c r="V72" s="175"/>
      <c r="W72" s="228"/>
      <c r="X72" s="228"/>
      <c r="Y72" s="228"/>
      <c r="Z72" s="228"/>
      <c r="AA72" s="229"/>
      <c r="AB72" s="229"/>
      <c r="AC72" s="229"/>
      <c r="AD72" s="229"/>
      <c r="AE72" s="174"/>
      <c r="AF72" s="174"/>
      <c r="AG72" s="174"/>
      <c r="AH72" s="174"/>
      <c r="AI72" s="175"/>
      <c r="AJ72" s="175"/>
      <c r="AK72" s="175"/>
      <c r="AL72" s="175"/>
      <c r="AM72" s="176"/>
      <c r="AN72" s="176"/>
      <c r="AO72" s="176"/>
      <c r="AP72" s="176"/>
      <c r="AQ72" s="177"/>
      <c r="AR72" s="177"/>
      <c r="AS72" s="177"/>
      <c r="AT72" s="177"/>
      <c r="AU72" s="131"/>
      <c r="AV72" s="131"/>
      <c r="AW72" s="131"/>
      <c r="BA72" s="112"/>
      <c r="BB72" s="112"/>
      <c r="BC72" s="112"/>
    </row>
    <row r="73" spans="1:55" s="168" customFormat="1" ht="45.75" customHeight="1">
      <c r="A73" s="128">
        <v>4</v>
      </c>
      <c r="B73" s="170"/>
      <c r="C73" s="130"/>
      <c r="D73" s="154"/>
      <c r="E73" s="154"/>
      <c r="F73" s="154"/>
      <c r="G73" s="165"/>
      <c r="H73" s="165"/>
      <c r="I73" s="165"/>
      <c r="J73" s="165"/>
      <c r="K73" s="166"/>
      <c r="L73" s="166"/>
      <c r="M73" s="166"/>
      <c r="N73" s="166"/>
      <c r="O73" s="174"/>
      <c r="P73" s="174"/>
      <c r="Q73" s="174"/>
      <c r="R73" s="174"/>
      <c r="S73" s="175"/>
      <c r="T73" s="175"/>
      <c r="U73" s="175"/>
      <c r="V73" s="175"/>
      <c r="W73" s="228"/>
      <c r="X73" s="228"/>
      <c r="Y73" s="228"/>
      <c r="Z73" s="228"/>
      <c r="AA73" s="229"/>
      <c r="AB73" s="229"/>
      <c r="AC73" s="229"/>
      <c r="AD73" s="229"/>
      <c r="AE73" s="174"/>
      <c r="AF73" s="174"/>
      <c r="AG73" s="174"/>
      <c r="AH73" s="174"/>
      <c r="AI73" s="175"/>
      <c r="AJ73" s="175"/>
      <c r="AK73" s="175"/>
      <c r="AL73" s="175"/>
      <c r="AM73" s="176"/>
      <c r="AN73" s="176"/>
      <c r="AO73" s="176"/>
      <c r="AP73" s="176"/>
      <c r="AQ73" s="177"/>
      <c r="AR73" s="177"/>
      <c r="AS73" s="177"/>
      <c r="AT73" s="177"/>
      <c r="AU73" s="131"/>
      <c r="AV73" s="131"/>
      <c r="AW73" s="131"/>
      <c r="BA73" s="112"/>
      <c r="BB73" s="112"/>
      <c r="BC73" s="112"/>
    </row>
    <row r="74" spans="1:55" s="168" customFormat="1" ht="30.75" customHeight="1">
      <c r="A74" s="128">
        <v>5</v>
      </c>
      <c r="B74" s="170"/>
      <c r="C74" s="130"/>
      <c r="D74" s="154"/>
      <c r="E74" s="154"/>
      <c r="F74" s="154"/>
      <c r="G74" s="165"/>
      <c r="H74" s="165"/>
      <c r="I74" s="165"/>
      <c r="J74" s="165"/>
      <c r="K74" s="166"/>
      <c r="L74" s="166"/>
      <c r="M74" s="166"/>
      <c r="N74" s="166"/>
      <c r="O74" s="174"/>
      <c r="P74" s="174"/>
      <c r="Q74" s="174"/>
      <c r="R74" s="174"/>
      <c r="S74" s="175"/>
      <c r="T74" s="175"/>
      <c r="U74" s="175"/>
      <c r="V74" s="175"/>
      <c r="W74" s="228"/>
      <c r="X74" s="228"/>
      <c r="Y74" s="228"/>
      <c r="Z74" s="228"/>
      <c r="AA74" s="229"/>
      <c r="AB74" s="229"/>
      <c r="AC74" s="229"/>
      <c r="AD74" s="229"/>
      <c r="AE74" s="174"/>
      <c r="AF74" s="174"/>
      <c r="AG74" s="174"/>
      <c r="AH74" s="174"/>
      <c r="AI74" s="175"/>
      <c r="AJ74" s="175"/>
      <c r="AK74" s="175"/>
      <c r="AL74" s="175"/>
      <c r="AM74" s="176"/>
      <c r="AN74" s="176"/>
      <c r="AO74" s="176"/>
      <c r="AP74" s="176"/>
      <c r="AQ74" s="177"/>
      <c r="AR74" s="177"/>
      <c r="AS74" s="177"/>
      <c r="AT74" s="177"/>
      <c r="AU74" s="131"/>
      <c r="AV74" s="131"/>
      <c r="AW74" s="131"/>
      <c r="BA74" s="112"/>
      <c r="BB74" s="112"/>
      <c r="BC74" s="112"/>
    </row>
    <row r="75" spans="1:55" s="168" customFormat="1" ht="30.75" customHeight="1">
      <c r="A75" s="128">
        <v>6</v>
      </c>
      <c r="B75" s="170"/>
      <c r="C75" s="130"/>
      <c r="D75" s="154"/>
      <c r="E75" s="154"/>
      <c r="F75" s="154"/>
      <c r="G75" s="165"/>
      <c r="H75" s="165"/>
      <c r="I75" s="165"/>
      <c r="J75" s="165"/>
      <c r="K75" s="166"/>
      <c r="L75" s="166"/>
      <c r="M75" s="166"/>
      <c r="N75" s="166"/>
      <c r="O75" s="174"/>
      <c r="P75" s="174"/>
      <c r="Q75" s="174"/>
      <c r="R75" s="174"/>
      <c r="S75" s="175"/>
      <c r="T75" s="175"/>
      <c r="U75" s="175"/>
      <c r="V75" s="175"/>
      <c r="W75" s="228"/>
      <c r="X75" s="228"/>
      <c r="Y75" s="228"/>
      <c r="Z75" s="228"/>
      <c r="AA75" s="229"/>
      <c r="AB75" s="229"/>
      <c r="AC75" s="229"/>
      <c r="AD75" s="229"/>
      <c r="AE75" s="174"/>
      <c r="AF75" s="174"/>
      <c r="AG75" s="174"/>
      <c r="AH75" s="174"/>
      <c r="AI75" s="175"/>
      <c r="AJ75" s="175"/>
      <c r="AK75" s="175"/>
      <c r="AL75" s="175"/>
      <c r="AM75" s="176"/>
      <c r="AN75" s="176"/>
      <c r="AO75" s="176"/>
      <c r="AP75" s="176"/>
      <c r="AQ75" s="177"/>
      <c r="AR75" s="177"/>
      <c r="AS75" s="177"/>
      <c r="AT75" s="177"/>
      <c r="AU75" s="131"/>
      <c r="AV75" s="131"/>
      <c r="AW75" s="131"/>
      <c r="BA75" s="112"/>
      <c r="BB75" s="112"/>
      <c r="BC75" s="112"/>
    </row>
    <row r="76" spans="1:55" s="168" customFormat="1" ht="30.75" customHeight="1">
      <c r="A76" s="128">
        <v>7</v>
      </c>
      <c r="B76" s="170"/>
      <c r="C76" s="130"/>
      <c r="D76" s="154"/>
      <c r="E76" s="154"/>
      <c r="F76" s="154"/>
      <c r="G76" s="165"/>
      <c r="H76" s="165"/>
      <c r="I76" s="165"/>
      <c r="J76" s="165"/>
      <c r="K76" s="166"/>
      <c r="L76" s="166"/>
      <c r="M76" s="166"/>
      <c r="N76" s="166"/>
      <c r="O76" s="174"/>
      <c r="P76" s="174"/>
      <c r="Q76" s="174"/>
      <c r="R76" s="174"/>
      <c r="S76" s="175"/>
      <c r="T76" s="175"/>
      <c r="U76" s="175"/>
      <c r="V76" s="175"/>
      <c r="W76" s="228"/>
      <c r="X76" s="228"/>
      <c r="Y76" s="228"/>
      <c r="Z76" s="228"/>
      <c r="AA76" s="229"/>
      <c r="AB76" s="229"/>
      <c r="AC76" s="229"/>
      <c r="AD76" s="229"/>
      <c r="AE76" s="174"/>
      <c r="AF76" s="174"/>
      <c r="AG76" s="174"/>
      <c r="AH76" s="174"/>
      <c r="AI76" s="175"/>
      <c r="AJ76" s="175"/>
      <c r="AK76" s="175"/>
      <c r="AL76" s="175"/>
      <c r="AM76" s="176"/>
      <c r="AN76" s="176"/>
      <c r="AO76" s="176"/>
      <c r="AP76" s="176"/>
      <c r="AQ76" s="177"/>
      <c r="AR76" s="177"/>
      <c r="AS76" s="177"/>
      <c r="AT76" s="177"/>
      <c r="AU76" s="131"/>
      <c r="AV76" s="131"/>
      <c r="AW76" s="131"/>
      <c r="BA76" s="112"/>
      <c r="BB76" s="112"/>
      <c r="BC76" s="112"/>
    </row>
    <row r="77" spans="1:55" s="168" customFormat="1" ht="30.75" customHeight="1">
      <c r="A77" s="128">
        <v>8</v>
      </c>
      <c r="B77" s="171"/>
      <c r="C77" s="130"/>
      <c r="D77" s="154"/>
      <c r="E77" s="154"/>
      <c r="F77" s="154"/>
      <c r="G77" s="165"/>
      <c r="H77" s="165"/>
      <c r="I77" s="165"/>
      <c r="J77" s="165"/>
      <c r="K77" s="166"/>
      <c r="L77" s="166"/>
      <c r="M77" s="166"/>
      <c r="N77" s="166"/>
      <c r="O77" s="174"/>
      <c r="P77" s="174"/>
      <c r="Q77" s="174"/>
      <c r="R77" s="174"/>
      <c r="S77" s="175"/>
      <c r="T77" s="175"/>
      <c r="U77" s="175"/>
      <c r="V77" s="175"/>
      <c r="W77" s="228"/>
      <c r="X77" s="228"/>
      <c r="Y77" s="228"/>
      <c r="Z77" s="228"/>
      <c r="AA77" s="229"/>
      <c r="AB77" s="229"/>
      <c r="AC77" s="229"/>
      <c r="AD77" s="229"/>
      <c r="AE77" s="174"/>
      <c r="AF77" s="174"/>
      <c r="AG77" s="174"/>
      <c r="AH77" s="174"/>
      <c r="AI77" s="175"/>
      <c r="AJ77" s="175"/>
      <c r="AK77" s="175"/>
      <c r="AL77" s="175"/>
      <c r="AM77" s="176"/>
      <c r="AN77" s="176"/>
      <c r="AO77" s="176"/>
      <c r="AP77" s="176"/>
      <c r="AQ77" s="177"/>
      <c r="AR77" s="177"/>
      <c r="AS77" s="177"/>
      <c r="AT77" s="177"/>
      <c r="AU77" s="131"/>
      <c r="AV77" s="131"/>
      <c r="AW77" s="131"/>
      <c r="BA77" s="112"/>
      <c r="BB77" s="112"/>
      <c r="BC77" s="112"/>
    </row>
    <row r="78" spans="1:55" s="168" customFormat="1" ht="47.25" customHeight="1">
      <c r="A78" s="128">
        <v>9</v>
      </c>
      <c r="B78" s="170"/>
      <c r="C78" s="130"/>
      <c r="D78" s="154"/>
      <c r="E78" s="154"/>
      <c r="F78" s="154"/>
      <c r="G78" s="165"/>
      <c r="H78" s="165"/>
      <c r="I78" s="165"/>
      <c r="J78" s="165"/>
      <c r="K78" s="166"/>
      <c r="L78" s="166"/>
      <c r="M78" s="166"/>
      <c r="N78" s="166"/>
      <c r="O78" s="174"/>
      <c r="P78" s="174"/>
      <c r="Q78" s="174"/>
      <c r="R78" s="174"/>
      <c r="S78" s="175"/>
      <c r="T78" s="175"/>
      <c r="U78" s="175"/>
      <c r="V78" s="175"/>
      <c r="W78" s="228"/>
      <c r="X78" s="228"/>
      <c r="Y78" s="228"/>
      <c r="Z78" s="228"/>
      <c r="AA78" s="229"/>
      <c r="AB78" s="229"/>
      <c r="AC78" s="229"/>
      <c r="AD78" s="229"/>
      <c r="AE78" s="174"/>
      <c r="AF78" s="174"/>
      <c r="AG78" s="174"/>
      <c r="AH78" s="174"/>
      <c r="AI78" s="175"/>
      <c r="AJ78" s="175"/>
      <c r="AK78" s="175"/>
      <c r="AL78" s="175"/>
      <c r="AM78" s="176"/>
      <c r="AN78" s="176"/>
      <c r="AO78" s="176"/>
      <c r="AP78" s="176"/>
      <c r="AQ78" s="177"/>
      <c r="AR78" s="177"/>
      <c r="AS78" s="177"/>
      <c r="AT78" s="177"/>
      <c r="AU78" s="131"/>
      <c r="AV78" s="131"/>
      <c r="AW78" s="131"/>
      <c r="BA78" s="112"/>
      <c r="BB78" s="112"/>
      <c r="BC78" s="112"/>
    </row>
    <row r="79" spans="1:55" s="168" customFormat="1" ht="53.25" customHeight="1">
      <c r="A79" s="128">
        <v>10</v>
      </c>
      <c r="B79" s="170"/>
      <c r="C79" s="130"/>
      <c r="D79" s="154"/>
      <c r="E79" s="154"/>
      <c r="F79" s="154"/>
      <c r="G79" s="165"/>
      <c r="H79" s="165"/>
      <c r="I79" s="165"/>
      <c r="J79" s="165"/>
      <c r="K79" s="166"/>
      <c r="L79" s="166"/>
      <c r="M79" s="166"/>
      <c r="N79" s="166"/>
      <c r="O79" s="174"/>
      <c r="P79" s="174"/>
      <c r="Q79" s="174"/>
      <c r="R79" s="174"/>
      <c r="S79" s="175"/>
      <c r="T79" s="175"/>
      <c r="U79" s="175"/>
      <c r="V79" s="175"/>
      <c r="W79" s="228"/>
      <c r="X79" s="228"/>
      <c r="Y79" s="228"/>
      <c r="Z79" s="228"/>
      <c r="AA79" s="229"/>
      <c r="AB79" s="229"/>
      <c r="AC79" s="229"/>
      <c r="AD79" s="229"/>
      <c r="AE79" s="174"/>
      <c r="AF79" s="174"/>
      <c r="AG79" s="174"/>
      <c r="AH79" s="174"/>
      <c r="AI79" s="175"/>
      <c r="AJ79" s="175"/>
      <c r="AK79" s="175"/>
      <c r="AL79" s="175"/>
      <c r="AM79" s="176"/>
      <c r="AN79" s="176"/>
      <c r="AO79" s="176"/>
      <c r="AP79" s="176"/>
      <c r="AQ79" s="177"/>
      <c r="AR79" s="177"/>
      <c r="AS79" s="177"/>
      <c r="AT79" s="177"/>
      <c r="AU79" s="131"/>
      <c r="AV79" s="131"/>
      <c r="AW79" s="131"/>
      <c r="BA79" s="112"/>
      <c r="BB79" s="112"/>
      <c r="BC79" s="112"/>
    </row>
    <row r="80" spans="1:55" s="219" customFormat="1" ht="30.75" customHeight="1">
      <c r="A80" s="128">
        <v>11</v>
      </c>
      <c r="B80" s="178"/>
      <c r="C80" s="130"/>
      <c r="D80" s="154"/>
      <c r="E80" s="154"/>
      <c r="F80" s="154"/>
      <c r="G80" s="165"/>
      <c r="H80" s="165"/>
      <c r="I80" s="165"/>
      <c r="J80" s="165"/>
      <c r="K80" s="166"/>
      <c r="L80" s="166"/>
      <c r="M80" s="166"/>
      <c r="N80" s="166"/>
      <c r="O80" s="174"/>
      <c r="P80" s="174"/>
      <c r="Q80" s="174"/>
      <c r="R80" s="174"/>
      <c r="S80" s="175"/>
      <c r="T80" s="175"/>
      <c r="U80" s="175"/>
      <c r="V80" s="175"/>
      <c r="W80" s="228"/>
      <c r="X80" s="228"/>
      <c r="Y80" s="228"/>
      <c r="Z80" s="228"/>
      <c r="AA80" s="229"/>
      <c r="AB80" s="229"/>
      <c r="AC80" s="229"/>
      <c r="AD80" s="229"/>
      <c r="AE80" s="174"/>
      <c r="AF80" s="174"/>
      <c r="AG80" s="174"/>
      <c r="AH80" s="174"/>
      <c r="AI80" s="175"/>
      <c r="AJ80" s="175"/>
      <c r="AK80" s="175"/>
      <c r="AL80" s="175"/>
      <c r="AM80" s="176"/>
      <c r="AN80" s="176"/>
      <c r="AO80" s="176"/>
      <c r="AP80" s="176"/>
      <c r="AQ80" s="177"/>
      <c r="AR80" s="177"/>
      <c r="AS80" s="177"/>
      <c r="AT80" s="177"/>
      <c r="AU80" s="131"/>
      <c r="AV80" s="131"/>
      <c r="AW80" s="131"/>
      <c r="AX80" s="168"/>
      <c r="AY80" s="168"/>
      <c r="BA80" s="112"/>
      <c r="BB80" s="112"/>
      <c r="BC80" s="112"/>
    </row>
    <row r="81" spans="1:55" s="219" customFormat="1" ht="30.75" customHeight="1">
      <c r="A81" s="128">
        <v>12</v>
      </c>
      <c r="B81" s="171"/>
      <c r="C81" s="130"/>
      <c r="D81" s="154"/>
      <c r="E81" s="154"/>
      <c r="F81" s="154"/>
      <c r="G81" s="165"/>
      <c r="H81" s="165"/>
      <c r="I81" s="165"/>
      <c r="J81" s="165"/>
      <c r="K81" s="166"/>
      <c r="L81" s="166"/>
      <c r="M81" s="166"/>
      <c r="N81" s="166"/>
      <c r="O81" s="174"/>
      <c r="P81" s="174"/>
      <c r="Q81" s="174"/>
      <c r="R81" s="174"/>
      <c r="S81" s="175"/>
      <c r="T81" s="175"/>
      <c r="U81" s="175"/>
      <c r="V81" s="175"/>
      <c r="W81" s="228"/>
      <c r="X81" s="228"/>
      <c r="Y81" s="228"/>
      <c r="Z81" s="228"/>
      <c r="AA81" s="229"/>
      <c r="AB81" s="229"/>
      <c r="AC81" s="229"/>
      <c r="AD81" s="229"/>
      <c r="AE81" s="174"/>
      <c r="AF81" s="174"/>
      <c r="AG81" s="174"/>
      <c r="AH81" s="174"/>
      <c r="AI81" s="175"/>
      <c r="AJ81" s="175"/>
      <c r="AK81" s="175"/>
      <c r="AL81" s="175"/>
      <c r="AM81" s="176"/>
      <c r="AN81" s="176"/>
      <c r="AO81" s="176"/>
      <c r="AP81" s="176"/>
      <c r="AQ81" s="177"/>
      <c r="AR81" s="177"/>
      <c r="AS81" s="177"/>
      <c r="AT81" s="177"/>
      <c r="AU81" s="131"/>
      <c r="AV81" s="131"/>
      <c r="AW81" s="131"/>
      <c r="AX81" s="168"/>
      <c r="AY81" s="168"/>
      <c r="BA81" s="112"/>
      <c r="BB81" s="112"/>
      <c r="BC81" s="112"/>
    </row>
    <row r="82" spans="1:55" s="168" customFormat="1" ht="30.75" customHeight="1">
      <c r="A82" s="128">
        <v>13</v>
      </c>
      <c r="B82" s="171"/>
      <c r="C82" s="130"/>
      <c r="D82" s="154"/>
      <c r="E82" s="154"/>
      <c r="F82" s="154"/>
      <c r="G82" s="165"/>
      <c r="H82" s="165"/>
      <c r="I82" s="165"/>
      <c r="J82" s="165"/>
      <c r="K82" s="166"/>
      <c r="L82" s="166"/>
      <c r="M82" s="166"/>
      <c r="N82" s="166"/>
      <c r="O82" s="174"/>
      <c r="P82" s="174"/>
      <c r="Q82" s="174"/>
      <c r="R82" s="174"/>
      <c r="S82" s="175"/>
      <c r="T82" s="175"/>
      <c r="U82" s="175"/>
      <c r="V82" s="175"/>
      <c r="W82" s="228"/>
      <c r="X82" s="228"/>
      <c r="Y82" s="228"/>
      <c r="Z82" s="228"/>
      <c r="AA82" s="229"/>
      <c r="AB82" s="229"/>
      <c r="AC82" s="229"/>
      <c r="AD82" s="229"/>
      <c r="AE82" s="174"/>
      <c r="AF82" s="174"/>
      <c r="AG82" s="174"/>
      <c r="AH82" s="174"/>
      <c r="AI82" s="175"/>
      <c r="AJ82" s="175"/>
      <c r="AK82" s="175"/>
      <c r="AL82" s="175"/>
      <c r="AM82" s="176"/>
      <c r="AN82" s="176"/>
      <c r="AO82" s="176"/>
      <c r="AP82" s="176"/>
      <c r="AQ82" s="177"/>
      <c r="AR82" s="177"/>
      <c r="AS82" s="177"/>
      <c r="AT82" s="177"/>
      <c r="AU82" s="131"/>
      <c r="AV82" s="131"/>
      <c r="AW82" s="131"/>
      <c r="BA82" s="112"/>
      <c r="BB82" s="112"/>
      <c r="BC82" s="112"/>
    </row>
    <row r="83" spans="1:55" s="112" customFormat="1" ht="32.25" customHeight="1">
      <c r="A83" s="375" t="s">
        <v>12</v>
      </c>
      <c r="B83" s="376"/>
      <c r="C83" s="131"/>
      <c r="D83" s="131"/>
      <c r="E83" s="131"/>
      <c r="F83" s="131"/>
      <c r="G83" s="149"/>
      <c r="H83" s="149"/>
      <c r="I83" s="149"/>
      <c r="J83" s="149"/>
      <c r="K83" s="149">
        <f t="shared" ref="K83:AW83" si="3">SUM(K70:K82)</f>
        <v>0</v>
      </c>
      <c r="L83" s="149">
        <f t="shared" si="3"/>
        <v>0</v>
      </c>
      <c r="M83" s="149">
        <f t="shared" si="3"/>
        <v>0</v>
      </c>
      <c r="N83" s="149">
        <f t="shared" si="3"/>
        <v>0</v>
      </c>
      <c r="O83" s="149">
        <f t="shared" si="3"/>
        <v>0</v>
      </c>
      <c r="P83" s="149">
        <f t="shared" si="3"/>
        <v>0</v>
      </c>
      <c r="Q83" s="149">
        <f t="shared" si="3"/>
        <v>0</v>
      </c>
      <c r="R83" s="149">
        <f t="shared" si="3"/>
        <v>0</v>
      </c>
      <c r="S83" s="149">
        <f t="shared" si="3"/>
        <v>0</v>
      </c>
      <c r="T83" s="149">
        <f t="shared" si="3"/>
        <v>0</v>
      </c>
      <c r="U83" s="149">
        <f t="shared" si="3"/>
        <v>0</v>
      </c>
      <c r="V83" s="149">
        <f t="shared" si="3"/>
        <v>0</v>
      </c>
      <c r="W83" s="149">
        <f t="shared" si="3"/>
        <v>0</v>
      </c>
      <c r="X83" s="149">
        <f t="shared" si="3"/>
        <v>0</v>
      </c>
      <c r="Y83" s="149">
        <f t="shared" si="3"/>
        <v>0</v>
      </c>
      <c r="Z83" s="149">
        <f t="shared" si="3"/>
        <v>0</v>
      </c>
      <c r="AA83" s="149">
        <f t="shared" si="3"/>
        <v>0</v>
      </c>
      <c r="AB83" s="149">
        <f t="shared" si="3"/>
        <v>0</v>
      </c>
      <c r="AC83" s="149">
        <f t="shared" si="3"/>
        <v>0</v>
      </c>
      <c r="AD83" s="149">
        <f t="shared" si="3"/>
        <v>0</v>
      </c>
      <c r="AE83" s="149">
        <f t="shared" si="3"/>
        <v>0</v>
      </c>
      <c r="AF83" s="149">
        <f t="shared" si="3"/>
        <v>0</v>
      </c>
      <c r="AG83" s="149">
        <f t="shared" si="3"/>
        <v>0</v>
      </c>
      <c r="AH83" s="149">
        <f t="shared" si="3"/>
        <v>0</v>
      </c>
      <c r="AI83" s="149">
        <f t="shared" si="3"/>
        <v>0</v>
      </c>
      <c r="AJ83" s="149">
        <f t="shared" si="3"/>
        <v>0</v>
      </c>
      <c r="AK83" s="149">
        <f t="shared" si="3"/>
        <v>0</v>
      </c>
      <c r="AL83" s="149">
        <f t="shared" si="3"/>
        <v>0</v>
      </c>
      <c r="AM83" s="149">
        <f t="shared" si="3"/>
        <v>0</v>
      </c>
      <c r="AN83" s="149">
        <f t="shared" si="3"/>
        <v>0</v>
      </c>
      <c r="AO83" s="149">
        <f t="shared" si="3"/>
        <v>0</v>
      </c>
      <c r="AP83" s="149">
        <f t="shared" si="3"/>
        <v>0</v>
      </c>
      <c r="AQ83" s="149">
        <f t="shared" si="3"/>
        <v>0</v>
      </c>
      <c r="AR83" s="149">
        <f t="shared" si="3"/>
        <v>0</v>
      </c>
      <c r="AS83" s="149">
        <f t="shared" si="3"/>
        <v>0</v>
      </c>
      <c r="AT83" s="149">
        <f t="shared" si="3"/>
        <v>0</v>
      </c>
      <c r="AU83" s="149">
        <f>SUM(AU70:AU82)</f>
        <v>0</v>
      </c>
      <c r="AV83" s="149">
        <f t="shared" si="3"/>
        <v>0</v>
      </c>
      <c r="AW83" s="149">
        <f t="shared" si="3"/>
        <v>0</v>
      </c>
    </row>
    <row r="84" spans="1:55" s="112" customFormat="1" ht="32.25" customHeight="1">
      <c r="A84" s="373" t="s">
        <v>39</v>
      </c>
      <c r="B84" s="398"/>
      <c r="C84" s="398"/>
      <c r="D84" s="398"/>
      <c r="E84" s="398"/>
      <c r="F84" s="398"/>
      <c r="G84" s="398"/>
      <c r="H84" s="398"/>
      <c r="I84" s="398"/>
      <c r="J84" s="398"/>
      <c r="K84" s="398"/>
      <c r="L84" s="398"/>
      <c r="M84" s="398"/>
      <c r="N84" s="398"/>
      <c r="O84" s="398"/>
      <c r="P84" s="398"/>
      <c r="Q84" s="398"/>
      <c r="R84" s="398"/>
      <c r="S84" s="398"/>
      <c r="T84" s="398"/>
      <c r="U84" s="398"/>
      <c r="V84" s="398"/>
      <c r="W84" s="398"/>
      <c r="X84" s="398"/>
      <c r="Y84" s="398"/>
      <c r="Z84" s="398"/>
      <c r="AA84" s="398"/>
      <c r="AB84" s="398"/>
      <c r="AC84" s="398"/>
      <c r="AD84" s="398"/>
      <c r="AE84" s="398"/>
      <c r="AF84" s="398"/>
      <c r="AG84" s="398"/>
      <c r="AH84" s="398"/>
      <c r="AI84" s="398"/>
      <c r="AJ84" s="398"/>
      <c r="AK84" s="398"/>
      <c r="AL84" s="398"/>
      <c r="AM84" s="398"/>
      <c r="AN84" s="398"/>
      <c r="AO84" s="398"/>
      <c r="AP84" s="398"/>
      <c r="AQ84" s="398"/>
      <c r="AR84" s="398"/>
      <c r="AS84" s="398"/>
      <c r="AT84" s="398"/>
      <c r="AU84" s="398"/>
      <c r="AV84" s="398"/>
      <c r="AW84" s="398"/>
    </row>
    <row r="85" spans="1:55" s="112" customFormat="1" ht="32.25" customHeight="1">
      <c r="A85" s="128">
        <v>1</v>
      </c>
      <c r="B85" s="179"/>
      <c r="C85" s="173"/>
      <c r="D85" s="131"/>
      <c r="E85" s="131">
        <v>5</v>
      </c>
      <c r="F85" s="154"/>
      <c r="G85" s="165"/>
      <c r="H85" s="165"/>
      <c r="I85" s="165"/>
      <c r="J85" s="165"/>
      <c r="K85" s="166"/>
      <c r="L85" s="134"/>
      <c r="M85" s="134"/>
      <c r="N85" s="134"/>
      <c r="O85" s="230"/>
      <c r="P85" s="230"/>
      <c r="Q85" s="230"/>
      <c r="R85" s="230"/>
      <c r="S85" s="175"/>
      <c r="T85" s="175"/>
      <c r="U85" s="175"/>
      <c r="V85" s="175"/>
      <c r="W85" s="228"/>
      <c r="X85" s="228"/>
      <c r="Y85" s="228"/>
      <c r="Z85" s="228"/>
      <c r="AA85" s="229"/>
      <c r="AB85" s="229"/>
      <c r="AC85" s="229"/>
      <c r="AD85" s="229"/>
      <c r="AE85" s="174"/>
      <c r="AF85" s="174"/>
      <c r="AG85" s="174"/>
      <c r="AH85" s="174"/>
      <c r="AI85" s="175"/>
      <c r="AJ85" s="175"/>
      <c r="AK85" s="175"/>
      <c r="AL85" s="175"/>
      <c r="AM85" s="137"/>
      <c r="AN85" s="137"/>
      <c r="AO85" s="137"/>
      <c r="AP85" s="137"/>
      <c r="AQ85" s="177"/>
      <c r="AR85" s="177"/>
      <c r="AS85" s="177"/>
      <c r="AT85" s="177"/>
      <c r="AU85" s="131"/>
      <c r="AV85" s="131"/>
      <c r="AW85" s="131"/>
    </row>
    <row r="86" spans="1:55" s="112" customFormat="1" ht="32.25" customHeight="1">
      <c r="A86" s="375" t="s">
        <v>12</v>
      </c>
      <c r="B86" s="376"/>
      <c r="C86" s="131"/>
      <c r="D86" s="131"/>
      <c r="E86" s="131"/>
      <c r="F86" s="131"/>
      <c r="G86" s="134"/>
      <c r="H86" s="134"/>
      <c r="I86" s="134"/>
      <c r="J86" s="134"/>
      <c r="K86" s="134"/>
      <c r="L86" s="134"/>
      <c r="M86" s="134"/>
      <c r="N86" s="134"/>
      <c r="O86" s="231"/>
      <c r="P86" s="231"/>
      <c r="Q86" s="231"/>
      <c r="R86" s="231"/>
      <c r="S86" s="136"/>
      <c r="T86" s="136"/>
      <c r="U86" s="136"/>
      <c r="V86" s="136"/>
      <c r="W86" s="223"/>
      <c r="X86" s="223"/>
      <c r="Y86" s="223"/>
      <c r="Z86" s="223"/>
      <c r="AA86" s="224"/>
      <c r="AB86" s="224"/>
      <c r="AC86" s="224"/>
      <c r="AD86" s="224"/>
      <c r="AE86" s="136"/>
      <c r="AF86" s="136"/>
      <c r="AG86" s="136"/>
      <c r="AH86" s="136"/>
      <c r="AI86" s="136"/>
      <c r="AJ86" s="136"/>
      <c r="AK86" s="136"/>
      <c r="AL86" s="136"/>
      <c r="AM86" s="137"/>
      <c r="AN86" s="137"/>
      <c r="AO86" s="137"/>
      <c r="AP86" s="137"/>
      <c r="AQ86" s="138"/>
      <c r="AR86" s="138"/>
      <c r="AS86" s="138"/>
      <c r="AT86" s="138"/>
      <c r="AU86" s="131"/>
      <c r="AV86" s="131"/>
      <c r="AW86" s="131"/>
    </row>
    <row r="87" spans="1:55" s="112" customFormat="1" ht="32.25" customHeight="1">
      <c r="A87" s="375" t="s">
        <v>13</v>
      </c>
      <c r="B87" s="376"/>
      <c r="C87" s="131"/>
      <c r="D87" s="131"/>
      <c r="E87" s="131"/>
      <c r="F87" s="131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  <c r="AH87" s="149"/>
      <c r="AI87" s="149"/>
      <c r="AJ87" s="149"/>
      <c r="AK87" s="149"/>
      <c r="AL87" s="149"/>
      <c r="AM87" s="149">
        <f>SUM(AM85:AM86)</f>
        <v>0</v>
      </c>
      <c r="AN87" s="149">
        <f>SUM(AN85:AN86)</f>
        <v>0</v>
      </c>
      <c r="AO87" s="149">
        <f>SUM(AO85:AO86)</f>
        <v>0</v>
      </c>
      <c r="AP87" s="149">
        <f>SUM(AP85:AP86)</f>
        <v>0</v>
      </c>
      <c r="AQ87" s="149"/>
      <c r="AR87" s="149"/>
      <c r="AS87" s="149"/>
      <c r="AT87" s="149"/>
      <c r="AU87" s="149">
        <f>SUM(AU85:AU86)</f>
        <v>0</v>
      </c>
      <c r="AV87" s="149">
        <f>SUM(AV85:AV86)</f>
        <v>0</v>
      </c>
      <c r="AW87" s="149">
        <f>SUM(AW85:AW86)</f>
        <v>0</v>
      </c>
    </row>
    <row r="88" spans="1:55" s="112" customFormat="1" ht="32.25" customHeight="1">
      <c r="A88" s="373" t="s">
        <v>42</v>
      </c>
      <c r="B88" s="398"/>
      <c r="C88" s="398"/>
      <c r="D88" s="398"/>
      <c r="E88" s="398"/>
      <c r="F88" s="398"/>
      <c r="G88" s="398"/>
      <c r="H88" s="398"/>
      <c r="I88" s="398"/>
      <c r="J88" s="398"/>
      <c r="K88" s="398"/>
      <c r="L88" s="398"/>
      <c r="M88" s="398"/>
      <c r="N88" s="398"/>
      <c r="O88" s="398"/>
      <c r="P88" s="398"/>
      <c r="Q88" s="398"/>
      <c r="R88" s="398"/>
      <c r="S88" s="398"/>
      <c r="T88" s="398"/>
      <c r="U88" s="398"/>
      <c r="V88" s="398"/>
      <c r="W88" s="398"/>
      <c r="X88" s="398"/>
      <c r="Y88" s="398"/>
      <c r="Z88" s="398"/>
      <c r="AA88" s="398"/>
      <c r="AB88" s="398"/>
      <c r="AC88" s="398"/>
      <c r="AD88" s="398"/>
      <c r="AE88" s="398"/>
      <c r="AF88" s="398"/>
      <c r="AG88" s="398"/>
      <c r="AH88" s="398"/>
      <c r="AI88" s="398"/>
      <c r="AJ88" s="398"/>
      <c r="AK88" s="398"/>
      <c r="AL88" s="398"/>
      <c r="AM88" s="398"/>
      <c r="AN88" s="398"/>
      <c r="AO88" s="398"/>
      <c r="AP88" s="398"/>
      <c r="AQ88" s="398"/>
      <c r="AR88" s="398"/>
      <c r="AS88" s="398"/>
      <c r="AT88" s="398"/>
      <c r="AU88" s="398"/>
      <c r="AV88" s="398"/>
      <c r="AW88" s="398"/>
    </row>
    <row r="89" spans="1:55" s="112" customFormat="1" ht="32.25" customHeight="1">
      <c r="A89" s="128">
        <v>1</v>
      </c>
      <c r="B89" s="179"/>
      <c r="C89" s="173"/>
      <c r="D89" s="131"/>
      <c r="E89" s="131">
        <v>5</v>
      </c>
      <c r="F89" s="154"/>
      <c r="G89" s="165"/>
      <c r="H89" s="165"/>
      <c r="I89" s="165"/>
      <c r="J89" s="165"/>
      <c r="K89" s="166"/>
      <c r="L89" s="134"/>
      <c r="M89" s="134"/>
      <c r="N89" s="134"/>
      <c r="O89" s="174"/>
      <c r="P89" s="174"/>
      <c r="Q89" s="174"/>
      <c r="R89" s="174"/>
      <c r="S89" s="175"/>
      <c r="T89" s="175"/>
      <c r="U89" s="175"/>
      <c r="V89" s="175"/>
      <c r="W89" s="228"/>
      <c r="X89" s="228"/>
      <c r="Y89" s="228"/>
      <c r="Z89" s="228"/>
      <c r="AA89" s="229"/>
      <c r="AB89" s="229"/>
      <c r="AC89" s="229"/>
      <c r="AD89" s="229"/>
      <c r="AE89" s="174"/>
      <c r="AF89" s="174"/>
      <c r="AG89" s="174"/>
      <c r="AH89" s="174"/>
      <c r="AI89" s="175"/>
      <c r="AJ89" s="175"/>
      <c r="AK89" s="175"/>
      <c r="AL89" s="175"/>
      <c r="AM89" s="137"/>
      <c r="AN89" s="137"/>
      <c r="AO89" s="137"/>
      <c r="AP89" s="137"/>
      <c r="AQ89" s="177"/>
      <c r="AR89" s="177"/>
      <c r="AS89" s="177"/>
      <c r="AT89" s="177"/>
      <c r="AU89" s="131"/>
      <c r="AV89" s="131"/>
      <c r="AW89" s="131"/>
    </row>
    <row r="90" spans="1:55" s="112" customFormat="1" ht="32.25" customHeight="1">
      <c r="A90" s="375" t="s">
        <v>13</v>
      </c>
      <c r="B90" s="376"/>
      <c r="C90" s="131"/>
      <c r="D90" s="131"/>
      <c r="E90" s="131"/>
      <c r="F90" s="131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149"/>
      <c r="AF90" s="149"/>
      <c r="AG90" s="149"/>
      <c r="AH90" s="149"/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49"/>
      <c r="AW90" s="149"/>
    </row>
    <row r="91" spans="1:55" s="112" customFormat="1" ht="32.25" customHeight="1">
      <c r="A91" s="375"/>
      <c r="B91" s="376"/>
      <c r="C91" s="131"/>
      <c r="D91" s="131"/>
      <c r="E91" s="131"/>
      <c r="F91" s="131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</row>
    <row r="92" spans="1:55" s="112" customFormat="1" ht="32.25" customHeight="1">
      <c r="A92" s="404" t="s">
        <v>31</v>
      </c>
      <c r="B92" s="405"/>
      <c r="C92" s="131"/>
      <c r="D92" s="131"/>
      <c r="E92" s="131"/>
      <c r="F92" s="131"/>
      <c r="G92" s="180">
        <f>G21+G48+G53+G68</f>
        <v>0</v>
      </c>
      <c r="H92" s="180">
        <f>H21+H48+H53+H68</f>
        <v>0</v>
      </c>
      <c r="I92" s="180">
        <f>I21+I48+I53+I68</f>
        <v>0</v>
      </c>
      <c r="J92" s="180">
        <f t="shared" ref="J92:AW92" si="4">J21+J48+J53+J68+J90</f>
        <v>0</v>
      </c>
      <c r="K92" s="135">
        <f t="shared" si="4"/>
        <v>0</v>
      </c>
      <c r="L92" s="135">
        <f t="shared" si="4"/>
        <v>0</v>
      </c>
      <c r="M92" s="135">
        <f t="shared" si="4"/>
        <v>0</v>
      </c>
      <c r="N92" s="135">
        <f t="shared" si="4"/>
        <v>0</v>
      </c>
      <c r="O92" s="180">
        <f t="shared" si="4"/>
        <v>0</v>
      </c>
      <c r="P92" s="180">
        <f t="shared" si="4"/>
        <v>0</v>
      </c>
      <c r="Q92" s="180">
        <f t="shared" si="4"/>
        <v>0</v>
      </c>
      <c r="R92" s="180">
        <f t="shared" si="4"/>
        <v>0</v>
      </c>
      <c r="S92" s="135">
        <f t="shared" si="4"/>
        <v>0</v>
      </c>
      <c r="T92" s="135">
        <f t="shared" si="4"/>
        <v>0</v>
      </c>
      <c r="U92" s="135">
        <f t="shared" si="4"/>
        <v>0</v>
      </c>
      <c r="V92" s="135">
        <f t="shared" si="4"/>
        <v>0</v>
      </c>
      <c r="W92" s="180">
        <f t="shared" si="4"/>
        <v>0</v>
      </c>
      <c r="X92" s="180">
        <f t="shared" si="4"/>
        <v>0</v>
      </c>
      <c r="Y92" s="180">
        <f t="shared" si="4"/>
        <v>0</v>
      </c>
      <c r="Z92" s="180">
        <f t="shared" si="4"/>
        <v>0</v>
      </c>
      <c r="AA92" s="135">
        <f t="shared" si="4"/>
        <v>0</v>
      </c>
      <c r="AB92" s="135">
        <f t="shared" si="4"/>
        <v>0</v>
      </c>
      <c r="AC92" s="135">
        <f t="shared" si="4"/>
        <v>0</v>
      </c>
      <c r="AD92" s="135">
        <f t="shared" si="4"/>
        <v>0</v>
      </c>
      <c r="AE92" s="180">
        <f t="shared" si="4"/>
        <v>0</v>
      </c>
      <c r="AF92" s="180">
        <f t="shared" si="4"/>
        <v>0</v>
      </c>
      <c r="AG92" s="180">
        <f t="shared" si="4"/>
        <v>0</v>
      </c>
      <c r="AH92" s="180">
        <f t="shared" si="4"/>
        <v>0</v>
      </c>
      <c r="AI92" s="135">
        <f t="shared" si="4"/>
        <v>0</v>
      </c>
      <c r="AJ92" s="135">
        <f t="shared" si="4"/>
        <v>0</v>
      </c>
      <c r="AK92" s="135">
        <f t="shared" si="4"/>
        <v>0</v>
      </c>
      <c r="AL92" s="135">
        <f t="shared" si="4"/>
        <v>0</v>
      </c>
      <c r="AM92" s="180">
        <f t="shared" si="4"/>
        <v>0</v>
      </c>
      <c r="AN92" s="180">
        <f>AN21+AN48+AN53+AN68+AN90</f>
        <v>0</v>
      </c>
      <c r="AO92" s="180">
        <f t="shared" si="4"/>
        <v>0</v>
      </c>
      <c r="AP92" s="180">
        <f t="shared" si="4"/>
        <v>0</v>
      </c>
      <c r="AQ92" s="135">
        <f t="shared" si="4"/>
        <v>0</v>
      </c>
      <c r="AR92" s="135">
        <f t="shared" si="4"/>
        <v>0</v>
      </c>
      <c r="AS92" s="135">
        <f t="shared" si="4"/>
        <v>0</v>
      </c>
      <c r="AT92" s="135">
        <f t="shared" si="4"/>
        <v>0</v>
      </c>
      <c r="AU92" s="180">
        <f t="shared" si="4"/>
        <v>214</v>
      </c>
      <c r="AV92" s="180">
        <f t="shared" si="4"/>
        <v>584</v>
      </c>
      <c r="AW92" s="180">
        <f t="shared" si="4"/>
        <v>22</v>
      </c>
    </row>
    <row r="93" spans="1:55" s="112" customFormat="1" ht="57.75" customHeight="1">
      <c r="A93" s="466" t="s">
        <v>49</v>
      </c>
      <c r="B93" s="467"/>
      <c r="C93" s="467"/>
      <c r="D93" s="467"/>
      <c r="E93" s="467"/>
      <c r="F93" s="467"/>
      <c r="G93" s="467"/>
      <c r="H93" s="467"/>
      <c r="I93" s="467"/>
      <c r="J93" s="467"/>
      <c r="K93" s="467"/>
      <c r="L93" s="467"/>
      <c r="M93" s="467"/>
      <c r="N93" s="467"/>
      <c r="O93" s="467"/>
      <c r="P93" s="467"/>
      <c r="Q93" s="467"/>
      <c r="R93" s="467"/>
      <c r="S93" s="467"/>
      <c r="T93" s="467"/>
      <c r="U93" s="467"/>
      <c r="V93" s="467"/>
      <c r="W93" s="467"/>
      <c r="X93" s="467"/>
      <c r="Y93" s="467"/>
      <c r="Z93" s="467"/>
      <c r="AA93" s="467"/>
      <c r="AB93" s="467"/>
      <c r="AC93" s="467"/>
      <c r="AD93" s="467"/>
      <c r="AE93" s="467"/>
      <c r="AF93" s="467"/>
      <c r="AG93" s="467"/>
      <c r="AH93" s="467"/>
      <c r="AI93" s="467"/>
      <c r="AJ93" s="467"/>
      <c r="AK93" s="467"/>
      <c r="AL93" s="467"/>
      <c r="AM93" s="467"/>
      <c r="AN93" s="467"/>
      <c r="AO93" s="467"/>
      <c r="AP93" s="467"/>
      <c r="AQ93" s="467"/>
      <c r="AR93" s="467"/>
      <c r="AS93" s="467"/>
      <c r="AT93" s="467"/>
      <c r="AU93" s="467"/>
      <c r="AV93" s="467"/>
      <c r="AW93" s="468"/>
    </row>
    <row r="94" spans="1:55" s="216" customFormat="1" ht="32.25" customHeight="1">
      <c r="A94" s="397"/>
      <c r="B94" s="397"/>
      <c r="C94" s="53"/>
      <c r="D94" s="53"/>
      <c r="E94" s="53"/>
      <c r="F94" s="53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  <c r="S94" s="181"/>
      <c r="T94" s="181"/>
      <c r="U94" s="181"/>
      <c r="V94" s="181"/>
      <c r="W94" s="181"/>
      <c r="X94" s="181"/>
      <c r="Y94" s="181"/>
      <c r="Z94" s="181"/>
      <c r="AA94" s="181"/>
      <c r="AB94" s="181"/>
      <c r="AC94" s="181"/>
      <c r="AD94" s="181"/>
      <c r="AE94" s="181"/>
      <c r="AF94" s="181"/>
      <c r="AG94" s="181"/>
      <c r="AH94" s="181"/>
      <c r="AI94" s="181"/>
      <c r="AJ94" s="181"/>
      <c r="AK94" s="181"/>
      <c r="AL94" s="181"/>
      <c r="AM94" s="181"/>
      <c r="AN94" s="181"/>
      <c r="AO94" s="181"/>
      <c r="AP94" s="181"/>
      <c r="AQ94" s="181"/>
      <c r="AR94" s="181"/>
      <c r="AS94" s="181"/>
      <c r="AT94" s="181"/>
      <c r="AU94" s="53"/>
      <c r="AV94" s="53"/>
      <c r="AW94" s="53"/>
    </row>
  </sheetData>
  <mergeCells count="50">
    <mergeCell ref="G2:T2"/>
    <mergeCell ref="A91:B91"/>
    <mergeCell ref="A92:B92"/>
    <mergeCell ref="A93:AW93"/>
    <mergeCell ref="A94:B94"/>
    <mergeCell ref="A83:B83"/>
    <mergeCell ref="A84:AW84"/>
    <mergeCell ref="A86:B86"/>
    <mergeCell ref="A87:B87"/>
    <mergeCell ref="A88:AW88"/>
    <mergeCell ref="A22:AW22"/>
    <mergeCell ref="A13:A15"/>
    <mergeCell ref="A16:A18"/>
    <mergeCell ref="A90:B90"/>
    <mergeCell ref="A48:B48"/>
    <mergeCell ref="A49:AW49"/>
    <mergeCell ref="A53:B53"/>
    <mergeCell ref="A54:AW54"/>
    <mergeCell ref="A68:B68"/>
    <mergeCell ref="A69:AW69"/>
    <mergeCell ref="A8:AW8"/>
    <mergeCell ref="N11:N12"/>
    <mergeCell ref="AV11:AV12"/>
    <mergeCell ref="AW11:AW12"/>
    <mergeCell ref="A21:B21"/>
    <mergeCell ref="AI6:AL6"/>
    <mergeCell ref="AM6:AP6"/>
    <mergeCell ref="AQ6:AT6"/>
    <mergeCell ref="G6:J6"/>
    <mergeCell ref="K6:N6"/>
    <mergeCell ref="O6:R6"/>
    <mergeCell ref="S6:V6"/>
    <mergeCell ref="W6:Z6"/>
    <mergeCell ref="AA6:AD6"/>
    <mergeCell ref="A1:AO1"/>
    <mergeCell ref="B3:U3"/>
    <mergeCell ref="AM3:AW3"/>
    <mergeCell ref="A5:A7"/>
    <mergeCell ref="B5:B7"/>
    <mergeCell ref="C5:C7"/>
    <mergeCell ref="D5:F6"/>
    <mergeCell ref="G5:N5"/>
    <mergeCell ref="O5:V5"/>
    <mergeCell ref="W5:AD5"/>
    <mergeCell ref="AE5:AL5"/>
    <mergeCell ref="AM5:AT5"/>
    <mergeCell ref="AU5:AU7"/>
    <mergeCell ref="AV5:AV7"/>
    <mergeCell ref="AW5:AW7"/>
    <mergeCell ref="AE6:AH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0"/>
  <sheetViews>
    <sheetView zoomScale="60" zoomScaleNormal="60" workbookViewId="0">
      <selection activeCell="Y11" sqref="A1:IV65536"/>
    </sheetView>
  </sheetViews>
  <sheetFormatPr defaultRowHeight="15"/>
  <cols>
    <col min="1" max="1" width="9.140625" style="86"/>
    <col min="2" max="2" width="67.7109375" style="86" customWidth="1"/>
    <col min="3" max="3" width="9.140625" style="86" customWidth="1"/>
    <col min="4" max="6" width="9.140625" style="86"/>
    <col min="7" max="7" width="10.85546875" style="86" customWidth="1"/>
    <col min="8" max="22" width="9.140625" style="86"/>
    <col min="23" max="23" width="12.5703125" style="86" customWidth="1"/>
    <col min="24" max="24" width="23.140625" style="86" customWidth="1"/>
    <col min="25" max="25" width="16.85546875" style="86" customWidth="1"/>
    <col min="26" max="16384" width="9.140625" style="86"/>
  </cols>
  <sheetData>
    <row r="1" spans="1:25" ht="61.5" customHeight="1">
      <c r="A1" s="410" t="s">
        <v>86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  <c r="W1" s="410"/>
      <c r="X1" s="410"/>
      <c r="Y1" s="410"/>
    </row>
    <row r="2" spans="1:25" ht="31.5">
      <c r="A2" s="109"/>
      <c r="B2" s="111" t="s">
        <v>48</v>
      </c>
      <c r="C2" s="476"/>
      <c r="D2" s="476"/>
      <c r="E2" s="476"/>
      <c r="F2" s="476"/>
      <c r="G2" s="476"/>
      <c r="H2" s="476"/>
      <c r="I2" s="476"/>
      <c r="J2" s="476"/>
      <c r="K2" s="476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</row>
    <row r="3" spans="1:25" ht="31.5">
      <c r="A3" s="109"/>
      <c r="B3" s="454" t="s">
        <v>45</v>
      </c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  <c r="S3" s="454"/>
      <c r="T3" s="454"/>
      <c r="U3" s="454"/>
      <c r="V3" s="184"/>
      <c r="W3" s="184"/>
      <c r="X3" s="184"/>
      <c r="Y3" s="184"/>
    </row>
    <row r="4" spans="1:25" ht="93.75" thickBot="1">
      <c r="A4" s="112"/>
      <c r="B4" s="186" t="s">
        <v>25</v>
      </c>
      <c r="C4" s="187" t="s">
        <v>26</v>
      </c>
      <c r="D4" s="188" t="s">
        <v>27</v>
      </c>
      <c r="E4" s="189" t="s">
        <v>28</v>
      </c>
      <c r="F4" s="118" t="s">
        <v>50</v>
      </c>
      <c r="G4" s="190" t="s">
        <v>29</v>
      </c>
      <c r="H4" s="191" t="s">
        <v>30</v>
      </c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</row>
    <row r="5" spans="1:25" ht="23.25" customHeight="1">
      <c r="A5" s="193"/>
      <c r="B5" s="194"/>
      <c r="C5" s="194"/>
      <c r="D5" s="194"/>
      <c r="E5" s="194"/>
      <c r="F5" s="195"/>
      <c r="G5" s="196" t="s">
        <v>3</v>
      </c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8"/>
    </row>
    <row r="6" spans="1:25" ht="23.25" customHeight="1">
      <c r="A6" s="442" t="s">
        <v>0</v>
      </c>
      <c r="B6" s="444" t="s">
        <v>4</v>
      </c>
      <c r="C6" s="365" t="s">
        <v>1</v>
      </c>
      <c r="D6" s="447" t="s">
        <v>11</v>
      </c>
      <c r="E6" s="447"/>
      <c r="F6" s="447"/>
      <c r="G6" s="448" t="s">
        <v>5</v>
      </c>
      <c r="H6" s="448"/>
      <c r="I6" s="448"/>
      <c r="J6" s="448"/>
      <c r="K6" s="448"/>
      <c r="L6" s="448"/>
      <c r="M6" s="448"/>
      <c r="N6" s="448"/>
      <c r="O6" s="435" t="s">
        <v>6</v>
      </c>
      <c r="P6" s="435"/>
      <c r="Q6" s="435"/>
      <c r="R6" s="435"/>
      <c r="S6" s="435"/>
      <c r="T6" s="435"/>
      <c r="U6" s="435"/>
      <c r="V6" s="435"/>
      <c r="W6" s="365" t="s">
        <v>8</v>
      </c>
      <c r="X6" s="365" t="s">
        <v>59</v>
      </c>
      <c r="Y6" s="365" t="s">
        <v>9</v>
      </c>
    </row>
    <row r="7" spans="1:25" ht="23.25" customHeight="1">
      <c r="A7" s="442"/>
      <c r="B7" s="444"/>
      <c r="C7" s="366"/>
      <c r="D7" s="447"/>
      <c r="E7" s="447"/>
      <c r="F7" s="447"/>
      <c r="G7" s="457" t="s">
        <v>14</v>
      </c>
      <c r="H7" s="458"/>
      <c r="I7" s="458"/>
      <c r="J7" s="459"/>
      <c r="K7" s="460" t="s">
        <v>15</v>
      </c>
      <c r="L7" s="461"/>
      <c r="M7" s="461"/>
      <c r="N7" s="462"/>
      <c r="O7" s="463" t="s">
        <v>16</v>
      </c>
      <c r="P7" s="464"/>
      <c r="Q7" s="464"/>
      <c r="R7" s="465"/>
      <c r="S7" s="436" t="s">
        <v>17</v>
      </c>
      <c r="T7" s="437"/>
      <c r="U7" s="437"/>
      <c r="V7" s="438"/>
      <c r="W7" s="366"/>
      <c r="X7" s="366"/>
      <c r="Y7" s="366"/>
    </row>
    <row r="8" spans="1:25" ht="24" thickBot="1">
      <c r="A8" s="443"/>
      <c r="B8" s="445"/>
      <c r="C8" s="446"/>
      <c r="D8" s="199" t="s">
        <v>2</v>
      </c>
      <c r="E8" s="199" t="s">
        <v>21</v>
      </c>
      <c r="F8" s="199" t="s">
        <v>20</v>
      </c>
      <c r="G8" s="200" t="s">
        <v>26</v>
      </c>
      <c r="H8" s="200" t="s">
        <v>28</v>
      </c>
      <c r="I8" s="200" t="s">
        <v>29</v>
      </c>
      <c r="J8" s="200" t="s">
        <v>10</v>
      </c>
      <c r="K8" s="201" t="s">
        <v>26</v>
      </c>
      <c r="L8" s="201" t="s">
        <v>28</v>
      </c>
      <c r="M8" s="201" t="s">
        <v>29</v>
      </c>
      <c r="N8" s="201" t="s">
        <v>10</v>
      </c>
      <c r="O8" s="202" t="s">
        <v>26</v>
      </c>
      <c r="P8" s="202" t="s">
        <v>28</v>
      </c>
      <c r="Q8" s="202" t="s">
        <v>29</v>
      </c>
      <c r="R8" s="202" t="s">
        <v>10</v>
      </c>
      <c r="S8" s="203" t="s">
        <v>26</v>
      </c>
      <c r="T8" s="203" t="s">
        <v>28</v>
      </c>
      <c r="U8" s="203" t="s">
        <v>29</v>
      </c>
      <c r="V8" s="203" t="s">
        <v>10</v>
      </c>
      <c r="W8" s="446"/>
      <c r="X8" s="446"/>
      <c r="Y8" s="446"/>
    </row>
    <row r="9" spans="1:25" ht="23.25">
      <c r="A9" s="211" t="s">
        <v>60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</row>
    <row r="10" spans="1:25" ht="23.25">
      <c r="A10" s="232">
        <v>1</v>
      </c>
      <c r="B10" s="172"/>
      <c r="C10" s="130"/>
      <c r="D10" s="131"/>
      <c r="E10" s="131"/>
      <c r="F10" s="131"/>
      <c r="G10" s="132"/>
      <c r="H10" s="132"/>
      <c r="I10" s="132"/>
      <c r="J10" s="133"/>
      <c r="K10" s="134"/>
      <c r="L10" s="134"/>
      <c r="M10" s="134"/>
      <c r="N10" s="134"/>
      <c r="O10" s="135"/>
      <c r="P10" s="135"/>
      <c r="Q10" s="135"/>
      <c r="R10" s="135"/>
      <c r="S10" s="136"/>
      <c r="T10" s="136"/>
      <c r="U10" s="136"/>
      <c r="V10" s="136"/>
      <c r="W10" s="131"/>
      <c r="X10" s="131"/>
      <c r="Y10" s="131"/>
    </row>
    <row r="11" spans="1:25" s="243" customFormat="1" ht="27" customHeight="1">
      <c r="A11" s="233">
        <v>2</v>
      </c>
      <c r="B11" s="234"/>
      <c r="C11" s="235"/>
      <c r="D11" s="236"/>
      <c r="E11" s="236"/>
      <c r="F11" s="236"/>
      <c r="G11" s="237"/>
      <c r="H11" s="237"/>
      <c r="I11" s="237"/>
      <c r="J11" s="238"/>
      <c r="K11" s="239"/>
      <c r="L11" s="239"/>
      <c r="M11" s="239"/>
      <c r="N11" s="239"/>
      <c r="O11" s="240"/>
      <c r="P11" s="240"/>
      <c r="Q11" s="240"/>
      <c r="R11" s="240"/>
      <c r="S11" s="241"/>
      <c r="T11" s="241"/>
      <c r="U11" s="241"/>
      <c r="V11" s="241"/>
      <c r="W11" s="236"/>
      <c r="X11" s="236"/>
      <c r="Y11" s="242"/>
    </row>
    <row r="12" spans="1:25" ht="26.25">
      <c r="A12" s="244">
        <v>3</v>
      </c>
      <c r="B12" s="245"/>
      <c r="C12" s="130"/>
      <c r="D12" s="131"/>
      <c r="E12" s="131"/>
      <c r="F12" s="131"/>
      <c r="G12" s="132"/>
      <c r="H12" s="132"/>
      <c r="I12" s="132"/>
      <c r="J12" s="132"/>
      <c r="K12" s="134"/>
      <c r="L12" s="134"/>
      <c r="M12" s="134"/>
      <c r="N12" s="134"/>
      <c r="O12" s="135"/>
      <c r="P12" s="135"/>
      <c r="Q12" s="135"/>
      <c r="R12" s="135"/>
      <c r="S12" s="136"/>
      <c r="T12" s="136"/>
      <c r="U12" s="136"/>
      <c r="V12" s="136"/>
      <c r="W12" s="131"/>
      <c r="X12" s="131"/>
      <c r="Y12" s="131"/>
    </row>
    <row r="13" spans="1:25" ht="26.25">
      <c r="A13" s="244">
        <v>4</v>
      </c>
      <c r="B13" s="245"/>
      <c r="C13" s="130"/>
      <c r="D13" s="131"/>
      <c r="E13" s="131"/>
      <c r="F13" s="131"/>
      <c r="G13" s="132"/>
      <c r="H13" s="132"/>
      <c r="I13" s="132"/>
      <c r="J13" s="132"/>
      <c r="K13" s="134"/>
      <c r="L13" s="134"/>
      <c r="M13" s="134"/>
      <c r="N13" s="134"/>
      <c r="O13" s="135"/>
      <c r="P13" s="135"/>
      <c r="Q13" s="135"/>
      <c r="R13" s="135"/>
      <c r="S13" s="136"/>
      <c r="T13" s="136"/>
      <c r="U13" s="136"/>
      <c r="V13" s="136"/>
      <c r="W13" s="131"/>
      <c r="X13" s="131"/>
      <c r="Y13" s="131"/>
    </row>
    <row r="14" spans="1:25" ht="23.25">
      <c r="A14" s="375" t="s">
        <v>12</v>
      </c>
      <c r="B14" s="376"/>
      <c r="C14" s="131"/>
      <c r="D14" s="131"/>
      <c r="E14" s="131"/>
      <c r="F14" s="131"/>
      <c r="G14" s="149">
        <f t="shared" ref="G14:W14" si="0">SUM(G10:G13)</f>
        <v>0</v>
      </c>
      <c r="H14" s="149">
        <f t="shared" si="0"/>
        <v>0</v>
      </c>
      <c r="I14" s="149">
        <f t="shared" si="0"/>
        <v>0</v>
      </c>
      <c r="J14" s="149">
        <f t="shared" si="0"/>
        <v>0</v>
      </c>
      <c r="K14" s="149">
        <f t="shared" si="0"/>
        <v>0</v>
      </c>
      <c r="L14" s="149">
        <f t="shared" si="0"/>
        <v>0</v>
      </c>
      <c r="M14" s="149">
        <f t="shared" si="0"/>
        <v>0</v>
      </c>
      <c r="N14" s="149">
        <f t="shared" si="0"/>
        <v>0</v>
      </c>
      <c r="O14" s="149">
        <f t="shared" si="0"/>
        <v>0</v>
      </c>
      <c r="P14" s="149">
        <f t="shared" si="0"/>
        <v>0</v>
      </c>
      <c r="Q14" s="149">
        <f t="shared" si="0"/>
        <v>0</v>
      </c>
      <c r="R14" s="149">
        <f t="shared" si="0"/>
        <v>0</v>
      </c>
      <c r="S14" s="149">
        <f t="shared" si="0"/>
        <v>0</v>
      </c>
      <c r="T14" s="149">
        <f t="shared" si="0"/>
        <v>0</v>
      </c>
      <c r="U14" s="149">
        <f t="shared" si="0"/>
        <v>0</v>
      </c>
      <c r="V14" s="149">
        <f t="shared" si="0"/>
        <v>0</v>
      </c>
      <c r="W14" s="149">
        <f t="shared" si="0"/>
        <v>0</v>
      </c>
      <c r="X14" s="149">
        <f>X10+X11+X12+X13</f>
        <v>0</v>
      </c>
      <c r="Y14" s="149">
        <f>Y10+Y11+Y12+Y13</f>
        <v>0</v>
      </c>
    </row>
    <row r="15" spans="1:25" ht="23.25">
      <c r="A15" s="373" t="s">
        <v>61</v>
      </c>
      <c r="B15" s="374"/>
      <c r="C15" s="374"/>
      <c r="D15" s="374"/>
      <c r="E15" s="374"/>
      <c r="F15" s="374"/>
      <c r="G15" s="374"/>
      <c r="H15" s="374"/>
      <c r="I15" s="374"/>
      <c r="J15" s="374"/>
      <c r="K15" s="374"/>
      <c r="L15" s="374"/>
      <c r="M15" s="374"/>
      <c r="N15" s="374"/>
      <c r="O15" s="374"/>
      <c r="P15" s="374"/>
      <c r="Q15" s="374"/>
      <c r="R15" s="374"/>
      <c r="S15" s="374"/>
      <c r="T15" s="374"/>
      <c r="U15" s="374"/>
      <c r="V15" s="374"/>
      <c r="W15" s="374"/>
      <c r="X15" s="374"/>
      <c r="Y15" s="374"/>
    </row>
    <row r="16" spans="1:25" ht="23.25">
      <c r="A16" s="246" t="s">
        <v>62</v>
      </c>
      <c r="B16" s="247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</row>
    <row r="17" spans="1:25" ht="23.25">
      <c r="A17" s="249">
        <v>1</v>
      </c>
      <c r="B17" s="153"/>
      <c r="C17" s="130"/>
      <c r="D17" s="131"/>
      <c r="E17" s="131"/>
      <c r="F17" s="154"/>
      <c r="G17" s="132"/>
      <c r="H17" s="132"/>
      <c r="I17" s="132"/>
      <c r="J17" s="132"/>
      <c r="K17" s="134"/>
      <c r="L17" s="134"/>
      <c r="M17" s="134"/>
      <c r="N17" s="134"/>
      <c r="O17" s="135"/>
      <c r="P17" s="135"/>
      <c r="Q17" s="135"/>
      <c r="R17" s="135"/>
      <c r="S17" s="136"/>
      <c r="T17" s="136"/>
      <c r="U17" s="136"/>
      <c r="V17" s="136"/>
      <c r="W17" s="131"/>
      <c r="X17" s="131"/>
      <c r="Y17" s="131"/>
    </row>
    <row r="18" spans="1:25" ht="23.25">
      <c r="A18" s="249">
        <v>2</v>
      </c>
      <c r="B18" s="153"/>
      <c r="C18" s="130"/>
      <c r="D18" s="131"/>
      <c r="E18" s="131"/>
      <c r="F18" s="154"/>
      <c r="G18" s="132"/>
      <c r="H18" s="132"/>
      <c r="I18" s="132"/>
      <c r="J18" s="132"/>
      <c r="K18" s="134"/>
      <c r="L18" s="134"/>
      <c r="M18" s="134"/>
      <c r="N18" s="134"/>
      <c r="O18" s="135"/>
      <c r="P18" s="135"/>
      <c r="Q18" s="135"/>
      <c r="R18" s="135"/>
      <c r="S18" s="136"/>
      <c r="T18" s="136"/>
      <c r="U18" s="136"/>
      <c r="V18" s="136"/>
      <c r="W18" s="131"/>
      <c r="X18" s="131"/>
      <c r="Y18" s="131"/>
    </row>
    <row r="19" spans="1:25" ht="23.25">
      <c r="A19" s="249">
        <v>3</v>
      </c>
      <c r="B19" s="155"/>
      <c r="C19" s="130"/>
      <c r="D19" s="131"/>
      <c r="E19" s="131"/>
      <c r="F19" s="154"/>
      <c r="G19" s="132"/>
      <c r="H19" s="132"/>
      <c r="I19" s="132"/>
      <c r="J19" s="132"/>
      <c r="K19" s="134"/>
      <c r="L19" s="134"/>
      <c r="M19" s="134"/>
      <c r="N19" s="134"/>
      <c r="O19" s="135"/>
      <c r="P19" s="135"/>
      <c r="Q19" s="135"/>
      <c r="R19" s="135"/>
      <c r="S19" s="136"/>
      <c r="T19" s="136"/>
      <c r="U19" s="136"/>
      <c r="V19" s="136"/>
      <c r="W19" s="131"/>
      <c r="X19" s="131"/>
      <c r="Y19" s="131"/>
    </row>
    <row r="20" spans="1:25" ht="23.25">
      <c r="A20" s="249">
        <v>4</v>
      </c>
      <c r="B20" s="153"/>
      <c r="C20" s="130"/>
      <c r="D20" s="131"/>
      <c r="E20" s="131"/>
      <c r="F20" s="131"/>
      <c r="G20" s="132"/>
      <c r="H20" s="132"/>
      <c r="I20" s="132"/>
      <c r="J20" s="132"/>
      <c r="K20" s="134"/>
      <c r="L20" s="134"/>
      <c r="M20" s="134"/>
      <c r="N20" s="134"/>
      <c r="O20" s="135"/>
      <c r="P20" s="135"/>
      <c r="Q20" s="135"/>
      <c r="R20" s="135"/>
      <c r="S20" s="136"/>
      <c r="T20" s="136"/>
      <c r="U20" s="136"/>
      <c r="V20" s="136"/>
      <c r="W20" s="131"/>
      <c r="X20" s="131"/>
      <c r="Y20" s="131"/>
    </row>
    <row r="21" spans="1:25" ht="23.25">
      <c r="A21" s="249">
        <v>5</v>
      </c>
      <c r="B21" s="153"/>
      <c r="C21" s="130"/>
      <c r="D21" s="131"/>
      <c r="E21" s="131"/>
      <c r="F21" s="131"/>
      <c r="G21" s="132"/>
      <c r="H21" s="132"/>
      <c r="I21" s="132"/>
      <c r="J21" s="132"/>
      <c r="K21" s="134"/>
      <c r="L21" s="134"/>
      <c r="M21" s="134"/>
      <c r="N21" s="134"/>
      <c r="O21" s="135"/>
      <c r="P21" s="135"/>
      <c r="Q21" s="135"/>
      <c r="R21" s="135"/>
      <c r="S21" s="136"/>
      <c r="T21" s="136"/>
      <c r="U21" s="136"/>
      <c r="V21" s="136"/>
      <c r="W21" s="131"/>
      <c r="X21" s="131"/>
      <c r="Y21" s="131"/>
    </row>
    <row r="22" spans="1:25" ht="23.25">
      <c r="A22" s="477" t="s">
        <v>63</v>
      </c>
      <c r="B22" s="478"/>
      <c r="C22" s="478"/>
      <c r="D22" s="478"/>
      <c r="E22" s="478"/>
      <c r="F22" s="478"/>
      <c r="G22" s="478"/>
      <c r="H22" s="478"/>
      <c r="I22" s="478"/>
      <c r="J22" s="478"/>
      <c r="K22" s="478"/>
      <c r="L22" s="478"/>
      <c r="M22" s="478"/>
      <c r="N22" s="478"/>
      <c r="O22" s="478"/>
      <c r="P22" s="478"/>
      <c r="Q22" s="478"/>
      <c r="R22" s="478"/>
      <c r="S22" s="478"/>
      <c r="T22" s="478"/>
      <c r="U22" s="478"/>
      <c r="V22" s="478"/>
      <c r="W22" s="478"/>
      <c r="X22" s="478"/>
      <c r="Y22" s="479"/>
    </row>
    <row r="23" spans="1:25" ht="23.25">
      <c r="A23" s="249">
        <v>6</v>
      </c>
      <c r="B23" s="155"/>
      <c r="C23" s="130"/>
      <c r="D23" s="131"/>
      <c r="E23" s="131"/>
      <c r="F23" s="154"/>
      <c r="G23" s="132"/>
      <c r="H23" s="132"/>
      <c r="I23" s="132"/>
      <c r="J23" s="132"/>
      <c r="K23" s="134"/>
      <c r="L23" s="134"/>
      <c r="M23" s="134"/>
      <c r="N23" s="134"/>
      <c r="O23" s="135"/>
      <c r="P23" s="135"/>
      <c r="Q23" s="135"/>
      <c r="R23" s="135"/>
      <c r="S23" s="136"/>
      <c r="T23" s="136"/>
      <c r="U23" s="136"/>
      <c r="V23" s="136"/>
      <c r="W23" s="131"/>
      <c r="X23" s="131"/>
      <c r="Y23" s="131"/>
    </row>
    <row r="24" spans="1:25" ht="23.25">
      <c r="A24" s="249">
        <v>7</v>
      </c>
      <c r="B24" s="153"/>
      <c r="C24" s="130"/>
      <c r="D24" s="131"/>
      <c r="E24" s="131"/>
      <c r="F24" s="154"/>
      <c r="G24" s="132"/>
      <c r="H24" s="132"/>
      <c r="I24" s="132"/>
      <c r="J24" s="132"/>
      <c r="K24" s="134"/>
      <c r="L24" s="134"/>
      <c r="M24" s="134"/>
      <c r="N24" s="134"/>
      <c r="O24" s="135"/>
      <c r="P24" s="135"/>
      <c r="Q24" s="135"/>
      <c r="R24" s="135"/>
      <c r="S24" s="136"/>
      <c r="T24" s="136"/>
      <c r="U24" s="136"/>
      <c r="V24" s="136"/>
      <c r="W24" s="131"/>
      <c r="X24" s="131"/>
      <c r="Y24" s="131"/>
    </row>
    <row r="25" spans="1:25" ht="23.25">
      <c r="A25" s="249">
        <v>8</v>
      </c>
      <c r="B25" s="155"/>
      <c r="C25" s="130"/>
      <c r="D25" s="131"/>
      <c r="E25" s="131"/>
      <c r="F25" s="154"/>
      <c r="G25" s="132"/>
      <c r="H25" s="132"/>
      <c r="I25" s="132"/>
      <c r="J25" s="132"/>
      <c r="K25" s="134"/>
      <c r="L25" s="134"/>
      <c r="M25" s="134"/>
      <c r="N25" s="134"/>
      <c r="O25" s="135"/>
      <c r="P25" s="135"/>
      <c r="Q25" s="135"/>
      <c r="R25" s="135"/>
      <c r="S25" s="136"/>
      <c r="T25" s="136"/>
      <c r="U25" s="136"/>
      <c r="V25" s="136"/>
      <c r="W25" s="131"/>
      <c r="X25" s="131"/>
      <c r="Y25" s="131"/>
    </row>
    <row r="26" spans="1:25" ht="23.25">
      <c r="A26" s="249">
        <v>9</v>
      </c>
      <c r="B26" s="156"/>
      <c r="C26" s="130"/>
      <c r="D26" s="131"/>
      <c r="E26" s="131"/>
      <c r="F26" s="131"/>
      <c r="G26" s="132"/>
      <c r="H26" s="132"/>
      <c r="I26" s="132"/>
      <c r="J26" s="132"/>
      <c r="K26" s="134"/>
      <c r="L26" s="134"/>
      <c r="M26" s="134"/>
      <c r="N26" s="134"/>
      <c r="O26" s="135"/>
      <c r="P26" s="135"/>
      <c r="Q26" s="135"/>
      <c r="R26" s="135"/>
      <c r="S26" s="136"/>
      <c r="T26" s="136"/>
      <c r="U26" s="136"/>
      <c r="V26" s="136"/>
      <c r="W26" s="131"/>
      <c r="X26" s="131"/>
      <c r="Y26" s="131"/>
    </row>
    <row r="27" spans="1:25" ht="23.25">
      <c r="A27" s="249">
        <v>10</v>
      </c>
      <c r="B27" s="157"/>
      <c r="C27" s="130"/>
      <c r="D27" s="140"/>
      <c r="E27" s="140"/>
      <c r="F27" s="140"/>
      <c r="G27" s="158"/>
      <c r="H27" s="158"/>
      <c r="I27" s="158"/>
      <c r="J27" s="158"/>
      <c r="K27" s="159"/>
      <c r="L27" s="159"/>
      <c r="M27" s="159"/>
      <c r="N27" s="159"/>
      <c r="O27" s="160"/>
      <c r="P27" s="160"/>
      <c r="Q27" s="160"/>
      <c r="R27" s="160"/>
      <c r="S27" s="161"/>
      <c r="T27" s="161"/>
      <c r="U27" s="161"/>
      <c r="V27" s="161"/>
      <c r="W27" s="140"/>
      <c r="X27" s="131"/>
      <c r="Y27" s="140"/>
    </row>
    <row r="28" spans="1:25" ht="23.25">
      <c r="A28" s="375" t="s">
        <v>12</v>
      </c>
      <c r="B28" s="376"/>
      <c r="C28" s="131"/>
      <c r="D28" s="131"/>
      <c r="E28" s="131"/>
      <c r="F28" s="131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</row>
    <row r="29" spans="1:25" ht="23.25">
      <c r="A29" s="150" t="s">
        <v>64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</row>
    <row r="30" spans="1:25" ht="23.25">
      <c r="A30" s="480" t="s">
        <v>65</v>
      </c>
      <c r="B30" s="481"/>
      <c r="C30" s="173"/>
      <c r="D30" s="131"/>
      <c r="E30" s="131"/>
      <c r="F30" s="154"/>
      <c r="G30" s="165"/>
      <c r="H30" s="165"/>
      <c r="I30" s="165"/>
      <c r="J30" s="165"/>
      <c r="K30" s="166"/>
      <c r="L30" s="166"/>
      <c r="M30" s="166"/>
      <c r="N30" s="166"/>
      <c r="O30" s="174"/>
      <c r="P30" s="174"/>
      <c r="Q30" s="174"/>
      <c r="R30" s="174"/>
      <c r="S30" s="175"/>
      <c r="T30" s="136"/>
      <c r="U30" s="136"/>
      <c r="V30" s="136"/>
      <c r="W30" s="131"/>
      <c r="X30" s="131"/>
      <c r="Y30" s="131"/>
    </row>
    <row r="31" spans="1:25" ht="23.25">
      <c r="A31" s="482" t="s">
        <v>66</v>
      </c>
      <c r="B31" s="483"/>
      <c r="C31" s="154"/>
      <c r="D31" s="131"/>
      <c r="E31" s="131"/>
      <c r="F31" s="154"/>
      <c r="G31" s="165"/>
      <c r="H31" s="165"/>
      <c r="I31" s="165"/>
      <c r="J31" s="165"/>
      <c r="K31" s="166"/>
      <c r="L31" s="166"/>
      <c r="M31" s="166"/>
      <c r="N31" s="166"/>
      <c r="O31" s="174"/>
      <c r="P31" s="174"/>
      <c r="Q31" s="174"/>
      <c r="R31" s="174"/>
      <c r="S31" s="175"/>
      <c r="T31" s="175"/>
      <c r="U31" s="175"/>
      <c r="V31" s="175"/>
      <c r="W31" s="131"/>
      <c r="X31" s="131"/>
      <c r="Y31" s="131"/>
    </row>
    <row r="32" spans="1:25" ht="23.25">
      <c r="A32" s="244"/>
      <c r="B32" s="172"/>
      <c r="C32" s="154"/>
      <c r="D32" s="131"/>
      <c r="E32" s="131"/>
      <c r="F32" s="154"/>
      <c r="G32" s="165"/>
      <c r="H32" s="165"/>
      <c r="I32" s="165"/>
      <c r="J32" s="165"/>
      <c r="K32" s="166"/>
      <c r="L32" s="166"/>
      <c r="M32" s="166"/>
      <c r="N32" s="166"/>
      <c r="O32" s="174"/>
      <c r="P32" s="174"/>
      <c r="Q32" s="174"/>
      <c r="R32" s="174"/>
      <c r="S32" s="175"/>
      <c r="T32" s="175"/>
      <c r="U32" s="175"/>
      <c r="V32" s="175"/>
      <c r="W32" s="131"/>
      <c r="X32" s="131"/>
      <c r="Y32" s="131"/>
    </row>
    <row r="33" spans="1:25" ht="23.25">
      <c r="A33" s="375" t="s">
        <v>12</v>
      </c>
      <c r="B33" s="376"/>
      <c r="C33" s="131"/>
      <c r="D33" s="131"/>
      <c r="E33" s="131"/>
      <c r="F33" s="131"/>
      <c r="G33" s="149">
        <f t="shared" ref="G33:W33" si="1">G30+G31+G32</f>
        <v>0</v>
      </c>
      <c r="H33" s="149">
        <f t="shared" si="1"/>
        <v>0</v>
      </c>
      <c r="I33" s="149">
        <f t="shared" si="1"/>
        <v>0</v>
      </c>
      <c r="J33" s="149">
        <f t="shared" si="1"/>
        <v>0</v>
      </c>
      <c r="K33" s="149">
        <f t="shared" si="1"/>
        <v>0</v>
      </c>
      <c r="L33" s="149">
        <f t="shared" si="1"/>
        <v>0</v>
      </c>
      <c r="M33" s="149">
        <f t="shared" si="1"/>
        <v>0</v>
      </c>
      <c r="N33" s="149">
        <f t="shared" si="1"/>
        <v>0</v>
      </c>
      <c r="O33" s="149">
        <f t="shared" si="1"/>
        <v>0</v>
      </c>
      <c r="P33" s="149">
        <f t="shared" si="1"/>
        <v>0</v>
      </c>
      <c r="Q33" s="149">
        <f t="shared" si="1"/>
        <v>0</v>
      </c>
      <c r="R33" s="149">
        <f t="shared" si="1"/>
        <v>0</v>
      </c>
      <c r="S33" s="149">
        <f t="shared" si="1"/>
        <v>0</v>
      </c>
      <c r="T33" s="149">
        <f t="shared" si="1"/>
        <v>0</v>
      </c>
      <c r="U33" s="149">
        <f t="shared" si="1"/>
        <v>0</v>
      </c>
      <c r="V33" s="149">
        <f t="shared" si="1"/>
        <v>0</v>
      </c>
      <c r="W33" s="149">
        <f t="shared" si="1"/>
        <v>0</v>
      </c>
      <c r="X33" s="149">
        <f>SUM(X30:X32)</f>
        <v>0</v>
      </c>
      <c r="Y33" s="149">
        <f>SUM(Y30:Y32)</f>
        <v>0</v>
      </c>
    </row>
    <row r="34" spans="1:25" ht="23.25">
      <c r="A34" s="404" t="s">
        <v>31</v>
      </c>
      <c r="B34" s="405"/>
      <c r="C34" s="131"/>
      <c r="D34" s="131"/>
      <c r="E34" s="131"/>
      <c r="F34" s="131"/>
      <c r="G34" s="180" t="e">
        <f>G14+G28+G33+#REF!</f>
        <v>#REF!</v>
      </c>
      <c r="H34" s="180" t="e">
        <f>H14+H28+H33+#REF!</f>
        <v>#REF!</v>
      </c>
      <c r="I34" s="180" t="e">
        <f>I14+I28+I33+#REF!</f>
        <v>#REF!</v>
      </c>
      <c r="J34" s="180" t="e">
        <f>J14+J28+J33+#REF!+#REF!</f>
        <v>#REF!</v>
      </c>
      <c r="K34" s="135" t="e">
        <f>K14+K28+K33+#REF!+#REF!</f>
        <v>#REF!</v>
      </c>
      <c r="L34" s="135" t="e">
        <f>L14+L28+L33+#REF!+#REF!</f>
        <v>#REF!</v>
      </c>
      <c r="M34" s="135" t="e">
        <f>M14+M28+M33+#REF!+#REF!</f>
        <v>#REF!</v>
      </c>
      <c r="N34" s="135" t="e">
        <f>N14+N28+N33+#REF!+#REF!</f>
        <v>#REF!</v>
      </c>
      <c r="O34" s="180" t="e">
        <f>O14+O28+O33+#REF!+#REF!</f>
        <v>#REF!</v>
      </c>
      <c r="P34" s="180" t="e">
        <f>P14+P28+P33+#REF!+#REF!</f>
        <v>#REF!</v>
      </c>
      <c r="Q34" s="180" t="e">
        <f>Q14+Q28+Q33+#REF!+#REF!</f>
        <v>#REF!</v>
      </c>
      <c r="R34" s="180" t="e">
        <f>R14+R28+R33+#REF!+#REF!</f>
        <v>#REF!</v>
      </c>
      <c r="S34" s="135" t="e">
        <f>S14+S28+S33+#REF!+#REF!</f>
        <v>#REF!</v>
      </c>
      <c r="T34" s="135" t="e">
        <f>T14+T28+T33+#REF!+#REF!</f>
        <v>#REF!</v>
      </c>
      <c r="U34" s="135" t="e">
        <f>U14+U28+U33+#REF!+#REF!</f>
        <v>#REF!</v>
      </c>
      <c r="V34" s="135" t="e">
        <f>V14+V28+V33+#REF!+#REF!</f>
        <v>#REF!</v>
      </c>
      <c r="W34" s="180" t="e">
        <f>W14+W28+W33+#REF!+#REF!</f>
        <v>#REF!</v>
      </c>
      <c r="X34" s="180" t="e">
        <f>X14+X28+X33+#REF!+#REF!</f>
        <v>#REF!</v>
      </c>
      <c r="Y34" s="180" t="e">
        <f>Y14+Y28+Y33+#REF!+#REF!</f>
        <v>#REF!</v>
      </c>
    </row>
    <row r="35" spans="1:25" s="253" customFormat="1" ht="23.25">
      <c r="A35" s="250"/>
      <c r="B35" s="251"/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2"/>
    </row>
    <row r="36" spans="1:25" s="253" customFormat="1" ht="32.25" customHeight="1">
      <c r="A36" s="484" t="s">
        <v>67</v>
      </c>
      <c r="B36" s="485"/>
      <c r="C36" s="485"/>
      <c r="D36" s="485"/>
      <c r="E36" s="485"/>
      <c r="F36" s="485"/>
      <c r="G36" s="485"/>
      <c r="H36" s="485"/>
      <c r="I36" s="485"/>
      <c r="J36" s="485"/>
      <c r="K36" s="485"/>
      <c r="L36" s="485"/>
      <c r="M36" s="485"/>
      <c r="N36" s="485"/>
      <c r="O36" s="485"/>
      <c r="P36" s="485"/>
      <c r="Q36" s="485"/>
      <c r="R36" s="485"/>
      <c r="S36" s="485"/>
      <c r="T36" s="485"/>
      <c r="U36" s="485"/>
      <c r="V36" s="485"/>
      <c r="W36" s="485"/>
      <c r="X36" s="485"/>
      <c r="Y36" s="486"/>
    </row>
    <row r="37" spans="1:25" s="253" customFormat="1" ht="32.25" customHeight="1">
      <c r="A37" s="484" t="s">
        <v>68</v>
      </c>
      <c r="B37" s="485"/>
      <c r="C37" s="485"/>
      <c r="D37" s="485"/>
      <c r="E37" s="485"/>
      <c r="F37" s="485"/>
      <c r="G37" s="485"/>
      <c r="H37" s="485"/>
      <c r="I37" s="485"/>
      <c r="J37" s="485"/>
      <c r="K37" s="485"/>
      <c r="L37" s="485"/>
      <c r="M37" s="485"/>
      <c r="N37" s="485"/>
      <c r="O37" s="485"/>
      <c r="P37" s="485"/>
      <c r="Q37" s="485"/>
      <c r="R37" s="485"/>
      <c r="S37" s="485"/>
      <c r="T37" s="485"/>
      <c r="U37" s="485"/>
      <c r="V37" s="485"/>
      <c r="W37" s="485"/>
      <c r="X37" s="485"/>
      <c r="Y37" s="486"/>
    </row>
    <row r="38" spans="1:25" ht="40.5" customHeight="1">
      <c r="A38" s="466" t="s">
        <v>49</v>
      </c>
      <c r="B38" s="467"/>
      <c r="C38" s="467"/>
      <c r="D38" s="467"/>
      <c r="E38" s="467"/>
      <c r="F38" s="467"/>
      <c r="G38" s="467"/>
      <c r="H38" s="467"/>
      <c r="I38" s="467"/>
      <c r="J38" s="467"/>
      <c r="K38" s="467"/>
      <c r="L38" s="467"/>
      <c r="M38" s="467"/>
      <c r="N38" s="467"/>
      <c r="O38" s="467"/>
      <c r="P38" s="467"/>
      <c r="Q38" s="467"/>
      <c r="R38" s="467"/>
      <c r="S38" s="467"/>
      <c r="T38" s="467"/>
      <c r="U38" s="467"/>
      <c r="V38" s="467"/>
      <c r="W38" s="467"/>
      <c r="X38" s="467"/>
      <c r="Y38" s="468"/>
    </row>
    <row r="39" spans="1:25" ht="23.25">
      <c r="A39" s="397"/>
      <c r="B39" s="397"/>
      <c r="C39" s="53"/>
      <c r="D39" s="53"/>
      <c r="E39" s="53"/>
      <c r="F39" s="53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53"/>
      <c r="X39" s="53"/>
      <c r="Y39" s="53"/>
    </row>
    <row r="40" spans="1:25" ht="23.25">
      <c r="A40" s="397"/>
      <c r="B40" s="397"/>
      <c r="C40" s="53"/>
      <c r="D40" s="53"/>
      <c r="E40" s="53"/>
      <c r="F40" s="53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2"/>
      <c r="X40" s="53"/>
      <c r="Y40" s="53"/>
    </row>
  </sheetData>
  <mergeCells count="29">
    <mergeCell ref="A31:B31"/>
    <mergeCell ref="A40:B40"/>
    <mergeCell ref="A33:B33"/>
    <mergeCell ref="A34:B34"/>
    <mergeCell ref="A36:Y36"/>
    <mergeCell ref="A37:Y37"/>
    <mergeCell ref="A38:Y38"/>
    <mergeCell ref="A39:B39"/>
    <mergeCell ref="A14:B14"/>
    <mergeCell ref="A15:Y15"/>
    <mergeCell ref="A22:Y22"/>
    <mergeCell ref="A28:B28"/>
    <mergeCell ref="A30:B30"/>
    <mergeCell ref="A1:Y1"/>
    <mergeCell ref="C2:K2"/>
    <mergeCell ref="B3:U3"/>
    <mergeCell ref="A6:A8"/>
    <mergeCell ref="B6:B8"/>
    <mergeCell ref="C6:C8"/>
    <mergeCell ref="D6:F7"/>
    <mergeCell ref="G6:N6"/>
    <mergeCell ref="O6:V6"/>
    <mergeCell ref="W6:W8"/>
    <mergeCell ref="X6:X8"/>
    <mergeCell ref="Y6:Y8"/>
    <mergeCell ref="G7:J7"/>
    <mergeCell ref="K7:N7"/>
    <mergeCell ref="O7:R7"/>
    <mergeCell ref="S7:V7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2"/>
  <sheetViews>
    <sheetView topLeftCell="A16" workbookViewId="0">
      <selection activeCell="B4" sqref="B4:F4"/>
    </sheetView>
  </sheetViews>
  <sheetFormatPr defaultRowHeight="15"/>
  <cols>
    <col min="1" max="1" width="3.42578125" customWidth="1"/>
    <col min="2" max="2" width="75" customWidth="1"/>
    <col min="3" max="6" width="17.28515625" customWidth="1"/>
  </cols>
  <sheetData>
    <row r="1" spans="1:7" ht="57" customHeight="1">
      <c r="A1" s="491" t="s">
        <v>74</v>
      </c>
      <c r="B1" s="492"/>
      <c r="C1" s="492"/>
      <c r="D1" s="492"/>
      <c r="E1" s="492"/>
      <c r="F1" s="492"/>
    </row>
    <row r="2" spans="1:7" ht="18.75">
      <c r="A2" s="107"/>
      <c r="B2" s="493" t="s">
        <v>48</v>
      </c>
      <c r="C2" s="493"/>
      <c r="D2" s="493"/>
      <c r="E2" s="493"/>
      <c r="F2" s="493"/>
    </row>
    <row r="3" spans="1:7" ht="18.75">
      <c r="A3" s="107"/>
      <c r="B3" s="494" t="s">
        <v>75</v>
      </c>
      <c r="C3" s="494"/>
      <c r="D3" s="494"/>
      <c r="E3" s="494"/>
      <c r="F3" s="494"/>
    </row>
    <row r="4" spans="1:7" ht="18.75">
      <c r="A4" s="107"/>
      <c r="B4" s="495" t="s">
        <v>87</v>
      </c>
      <c r="C4" s="495"/>
      <c r="D4" s="495"/>
      <c r="E4" s="495"/>
      <c r="F4" s="495"/>
    </row>
    <row r="5" spans="1:7" ht="15" customHeight="1">
      <c r="A5" s="496" t="s">
        <v>0</v>
      </c>
      <c r="B5" s="498" t="s">
        <v>4</v>
      </c>
      <c r="C5" s="500" t="s">
        <v>80</v>
      </c>
      <c r="D5" s="503" t="s">
        <v>81</v>
      </c>
      <c r="E5" s="506" t="s">
        <v>82</v>
      </c>
      <c r="F5" s="509" t="s">
        <v>84</v>
      </c>
    </row>
    <row r="6" spans="1:7" ht="15" customHeight="1">
      <c r="A6" s="496"/>
      <c r="B6" s="498"/>
      <c r="C6" s="501"/>
      <c r="D6" s="504"/>
      <c r="E6" s="507"/>
      <c r="F6" s="510"/>
    </row>
    <row r="7" spans="1:7" ht="31.5" customHeight="1" thickBot="1">
      <c r="A7" s="497"/>
      <c r="B7" s="499"/>
      <c r="C7" s="502"/>
      <c r="D7" s="505"/>
      <c r="E7" s="508"/>
      <c r="F7" s="511"/>
    </row>
    <row r="8" spans="1:7" ht="20.25" customHeight="1">
      <c r="A8" s="73">
        <v>1</v>
      </c>
      <c r="B8" s="74"/>
      <c r="C8" s="75"/>
      <c r="D8" s="76"/>
      <c r="E8" s="77"/>
      <c r="F8" s="78"/>
    </row>
    <row r="9" spans="1:7" ht="20.25" customHeight="1">
      <c r="A9" s="73">
        <v>2</v>
      </c>
      <c r="B9" s="74"/>
      <c r="C9" s="75"/>
      <c r="D9" s="76"/>
      <c r="E9" s="79"/>
      <c r="F9" s="80"/>
    </row>
    <row r="10" spans="1:7" ht="20.25" customHeight="1">
      <c r="A10" s="73">
        <v>3</v>
      </c>
      <c r="B10" s="74"/>
      <c r="C10" s="75"/>
      <c r="D10" s="76"/>
      <c r="E10" s="79"/>
      <c r="F10" s="81"/>
      <c r="G10" s="82"/>
    </row>
    <row r="11" spans="1:7" ht="20.25" customHeight="1">
      <c r="A11" s="73">
        <v>4</v>
      </c>
      <c r="B11" s="74"/>
      <c r="C11" s="75"/>
      <c r="D11" s="76"/>
      <c r="E11" s="79"/>
      <c r="F11" s="81"/>
      <c r="G11" s="82"/>
    </row>
    <row r="12" spans="1:7" ht="20.25" customHeight="1">
      <c r="A12" s="73">
        <v>5</v>
      </c>
      <c r="B12" s="83"/>
      <c r="C12" s="84"/>
      <c r="D12" s="85"/>
      <c r="E12" s="79"/>
      <c r="F12" s="81"/>
      <c r="G12" s="82"/>
    </row>
    <row r="13" spans="1:7" s="86" customFormat="1" ht="20.25" customHeight="1">
      <c r="A13" s="73">
        <v>6</v>
      </c>
      <c r="B13" s="74"/>
      <c r="C13" s="75"/>
      <c r="D13" s="76"/>
      <c r="E13" s="79"/>
      <c r="F13" s="81"/>
      <c r="G13" s="82"/>
    </row>
    <row r="14" spans="1:7" s="86" customFormat="1" ht="20.25" customHeight="1">
      <c r="A14" s="73">
        <v>7</v>
      </c>
      <c r="B14" s="74"/>
      <c r="C14" s="75"/>
      <c r="D14" s="76"/>
      <c r="E14" s="79"/>
      <c r="F14" s="81"/>
      <c r="G14" s="82"/>
    </row>
    <row r="15" spans="1:7" s="86" customFormat="1" ht="20.25" customHeight="1">
      <c r="A15" s="73">
        <v>8</v>
      </c>
      <c r="B15" s="74"/>
      <c r="C15" s="75"/>
      <c r="D15" s="76"/>
      <c r="E15" s="79"/>
      <c r="F15" s="81"/>
      <c r="G15" s="82"/>
    </row>
    <row r="16" spans="1:7" s="86" customFormat="1" ht="20.25" customHeight="1">
      <c r="A16" s="73">
        <v>9</v>
      </c>
      <c r="B16" s="74"/>
      <c r="C16" s="75"/>
      <c r="D16" s="76"/>
      <c r="E16" s="79"/>
      <c r="F16" s="81"/>
      <c r="G16" s="82"/>
    </row>
    <row r="17" spans="1:7" s="86" customFormat="1" ht="20.25" customHeight="1">
      <c r="A17" s="73">
        <v>10</v>
      </c>
      <c r="B17" s="74"/>
      <c r="C17" s="75"/>
      <c r="D17" s="76"/>
      <c r="E17" s="79"/>
      <c r="F17" s="81"/>
      <c r="G17" s="82"/>
    </row>
    <row r="18" spans="1:7" s="86" customFormat="1" ht="20.25" customHeight="1">
      <c r="A18" s="73">
        <v>11</v>
      </c>
      <c r="B18" s="74"/>
      <c r="C18" s="75"/>
      <c r="D18" s="76"/>
      <c r="E18" s="79"/>
      <c r="F18" s="81"/>
      <c r="G18" s="82"/>
    </row>
    <row r="19" spans="1:7" s="86" customFormat="1" ht="27" customHeight="1">
      <c r="A19" s="73">
        <v>12</v>
      </c>
      <c r="B19" s="74"/>
      <c r="C19" s="75"/>
      <c r="D19" s="76"/>
      <c r="E19" s="79"/>
      <c r="F19" s="81"/>
      <c r="G19" s="82"/>
    </row>
    <row r="20" spans="1:7" s="86" customFormat="1" ht="20.25" customHeight="1">
      <c r="A20" s="73">
        <v>13</v>
      </c>
      <c r="B20" s="74"/>
      <c r="C20" s="75"/>
      <c r="D20" s="76"/>
      <c r="E20" s="79"/>
      <c r="F20" s="81"/>
      <c r="G20" s="82"/>
    </row>
    <row r="21" spans="1:7" s="86" customFormat="1" ht="32.25" customHeight="1">
      <c r="A21" s="73">
        <v>14</v>
      </c>
      <c r="B21" s="74"/>
      <c r="C21" s="75"/>
      <c r="D21" s="76"/>
      <c r="E21" s="79"/>
      <c r="F21" s="81"/>
      <c r="G21" s="82"/>
    </row>
    <row r="22" spans="1:7" s="86" customFormat="1" ht="29.25" customHeight="1">
      <c r="A22" s="73">
        <v>15</v>
      </c>
      <c r="B22" s="74"/>
      <c r="C22" s="75"/>
      <c r="D22" s="76"/>
      <c r="E22" s="79"/>
      <c r="F22" s="81"/>
      <c r="G22" s="87"/>
    </row>
    <row r="23" spans="1:7" s="86" customFormat="1" ht="20.25" customHeight="1">
      <c r="A23" s="73">
        <v>16</v>
      </c>
      <c r="B23" s="88"/>
      <c r="C23" s="75"/>
      <c r="D23" s="76"/>
      <c r="E23" s="79"/>
      <c r="F23" s="81"/>
      <c r="G23" s="87"/>
    </row>
    <row r="24" spans="1:7" s="86" customFormat="1" ht="20.25" customHeight="1">
      <c r="A24" s="73">
        <v>17</v>
      </c>
      <c r="B24" s="88"/>
      <c r="C24" s="75"/>
      <c r="D24" s="76"/>
      <c r="E24" s="79"/>
      <c r="F24" s="81"/>
      <c r="G24" s="87"/>
    </row>
    <row r="25" spans="1:7" s="86" customFormat="1" ht="20.25" customHeight="1">
      <c r="A25" s="73">
        <v>18</v>
      </c>
      <c r="B25" s="74"/>
      <c r="C25" s="75"/>
      <c r="D25" s="76"/>
      <c r="E25" s="79"/>
      <c r="F25" s="81"/>
      <c r="G25" s="87"/>
    </row>
    <row r="26" spans="1:7" s="86" customFormat="1" ht="27" customHeight="1">
      <c r="A26" s="73">
        <v>19</v>
      </c>
      <c r="B26" s="74"/>
      <c r="C26" s="75"/>
      <c r="D26" s="76"/>
      <c r="E26" s="89"/>
      <c r="F26" s="90"/>
      <c r="G26" s="87"/>
    </row>
    <row r="27" spans="1:7" ht="15.75" thickBot="1">
      <c r="A27" s="91"/>
      <c r="B27" s="92"/>
      <c r="C27" s="93"/>
      <c r="D27" s="94"/>
      <c r="E27" s="101"/>
      <c r="F27" s="102"/>
      <c r="G27" s="95"/>
    </row>
    <row r="28" spans="1:7">
      <c r="A28" s="104"/>
      <c r="B28" s="105"/>
      <c r="C28" s="104"/>
      <c r="D28" s="104"/>
      <c r="E28" s="106"/>
      <c r="F28" s="106"/>
      <c r="G28" s="95"/>
    </row>
    <row r="29" spans="1:7">
      <c r="A29" s="488"/>
      <c r="B29" s="488"/>
      <c r="C29" s="96"/>
      <c r="D29" s="97"/>
      <c r="E29" s="86"/>
      <c r="F29" s="86"/>
    </row>
    <row r="30" spans="1:7" ht="15" customHeight="1">
      <c r="A30" s="489" t="s">
        <v>78</v>
      </c>
      <c r="B30" s="489"/>
      <c r="C30" s="96"/>
      <c r="D30" s="490" t="s">
        <v>76</v>
      </c>
      <c r="E30" s="490"/>
      <c r="F30" s="490"/>
    </row>
    <row r="31" spans="1:7" ht="15" customHeight="1">
      <c r="A31" s="488"/>
      <c r="B31" s="488"/>
      <c r="C31" s="96"/>
      <c r="D31" s="490" t="s">
        <v>85</v>
      </c>
      <c r="E31" s="490"/>
      <c r="F31" s="490"/>
    </row>
    <row r="32" spans="1:7" ht="15" customHeight="1">
      <c r="A32" s="487"/>
      <c r="B32" s="487"/>
      <c r="C32" s="96"/>
      <c r="D32" s="98"/>
      <c r="E32" s="86"/>
      <c r="F32" s="86"/>
    </row>
    <row r="33" spans="1:6">
      <c r="A33" s="487"/>
      <c r="B33" s="487"/>
      <c r="C33" s="96"/>
      <c r="D33" s="99"/>
      <c r="E33" s="86"/>
      <c r="F33" s="86"/>
    </row>
    <row r="34" spans="1:6">
      <c r="A34" s="487"/>
      <c r="B34" s="487"/>
      <c r="C34" s="96"/>
      <c r="D34" s="99"/>
      <c r="E34" s="86"/>
      <c r="F34" s="86"/>
    </row>
    <row r="35" spans="1:6">
      <c r="A35" s="488"/>
      <c r="B35" s="488"/>
      <c r="C35" s="96"/>
      <c r="D35" s="86"/>
      <c r="E35" s="86"/>
      <c r="F35" s="86"/>
    </row>
    <row r="36" spans="1:6">
      <c r="A36" s="487"/>
      <c r="B36" s="487"/>
      <c r="C36" s="487"/>
      <c r="D36" s="86"/>
      <c r="E36" s="86"/>
      <c r="F36" s="86"/>
    </row>
    <row r="37" spans="1:6">
      <c r="A37" s="487"/>
      <c r="B37" s="487"/>
      <c r="C37" s="487"/>
      <c r="D37" s="86"/>
      <c r="E37" s="86"/>
      <c r="F37" s="86"/>
    </row>
    <row r="38" spans="1:6">
      <c r="A38" s="487"/>
      <c r="B38" s="487"/>
      <c r="C38" s="487"/>
      <c r="D38" s="86"/>
      <c r="E38" s="86"/>
      <c r="F38" s="86"/>
    </row>
    <row r="39" spans="1:6">
      <c r="A39" s="487"/>
      <c r="B39" s="487"/>
      <c r="C39" s="487"/>
      <c r="D39" s="86"/>
      <c r="E39" s="86"/>
      <c r="F39" s="86"/>
    </row>
    <row r="40" spans="1:6">
      <c r="A40" s="487"/>
      <c r="B40" s="487"/>
      <c r="C40" s="487"/>
      <c r="D40" s="86"/>
      <c r="E40" s="86"/>
      <c r="F40" s="86"/>
    </row>
    <row r="41" spans="1:6">
      <c r="A41" s="99"/>
      <c r="B41" s="100"/>
      <c r="C41" s="96"/>
      <c r="D41" s="86"/>
      <c r="E41" s="86"/>
      <c r="F41" s="86"/>
    </row>
    <row r="42" spans="1:6">
      <c r="A42" s="99"/>
      <c r="B42" s="100"/>
      <c r="C42" s="96"/>
      <c r="D42" s="86"/>
      <c r="E42" s="86"/>
      <c r="F42" s="86"/>
    </row>
  </sheetData>
  <mergeCells count="24">
    <mergeCell ref="A32:B32"/>
    <mergeCell ref="A1:F1"/>
    <mergeCell ref="B2:F2"/>
    <mergeCell ref="B3:F3"/>
    <mergeCell ref="B4:F4"/>
    <mergeCell ref="A5:A7"/>
    <mergeCell ref="B5:B7"/>
    <mergeCell ref="C5:C7"/>
    <mergeCell ref="D5:D7"/>
    <mergeCell ref="E5:E7"/>
    <mergeCell ref="F5:F7"/>
    <mergeCell ref="A29:B29"/>
    <mergeCell ref="A30:B30"/>
    <mergeCell ref="D30:F30"/>
    <mergeCell ref="A31:B31"/>
    <mergeCell ref="D31:F31"/>
    <mergeCell ref="A39:C39"/>
    <mergeCell ref="A40:C40"/>
    <mergeCell ref="A33:B33"/>
    <mergeCell ref="A34:B34"/>
    <mergeCell ref="A35:B35"/>
    <mergeCell ref="A36:C36"/>
    <mergeCell ref="A37:C37"/>
    <mergeCell ref="A38:C3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1"/>
  <sheetViews>
    <sheetView workbookViewId="0">
      <selection sqref="A1:E1"/>
    </sheetView>
  </sheetViews>
  <sheetFormatPr defaultRowHeight="15"/>
  <cols>
    <col min="1" max="1" width="3.5703125" customWidth="1"/>
    <col min="2" max="2" width="75" customWidth="1"/>
    <col min="3" max="5" width="17.28515625" customWidth="1"/>
  </cols>
  <sheetData>
    <row r="1" spans="1:5" ht="57" customHeight="1">
      <c r="A1" s="491" t="s">
        <v>88</v>
      </c>
      <c r="B1" s="492"/>
      <c r="C1" s="492"/>
      <c r="D1" s="492"/>
      <c r="E1" s="492"/>
    </row>
    <row r="2" spans="1:5" ht="18.75">
      <c r="A2" s="72"/>
      <c r="B2" s="493" t="s">
        <v>48</v>
      </c>
      <c r="C2" s="493"/>
      <c r="D2" s="493"/>
      <c r="E2" s="493"/>
    </row>
    <row r="3" spans="1:5" ht="18.75">
      <c r="A3" s="72"/>
      <c r="B3" s="493" t="s">
        <v>75</v>
      </c>
      <c r="C3" s="493"/>
      <c r="D3" s="493"/>
      <c r="E3" s="493"/>
    </row>
    <row r="4" spans="1:5" ht="18.75">
      <c r="A4" s="72"/>
      <c r="B4" s="495" t="s">
        <v>77</v>
      </c>
      <c r="C4" s="495"/>
      <c r="D4" s="495"/>
      <c r="E4" s="495"/>
    </row>
    <row r="5" spans="1:5" ht="15" customHeight="1">
      <c r="A5" s="496" t="s">
        <v>0</v>
      </c>
      <c r="B5" s="498" t="s">
        <v>4</v>
      </c>
      <c r="C5" s="513" t="s">
        <v>80</v>
      </c>
      <c r="D5" s="503" t="s">
        <v>81</v>
      </c>
      <c r="E5" s="506" t="s">
        <v>82</v>
      </c>
    </row>
    <row r="6" spans="1:5">
      <c r="A6" s="496"/>
      <c r="B6" s="498"/>
      <c r="C6" s="514"/>
      <c r="D6" s="504"/>
      <c r="E6" s="507"/>
    </row>
    <row r="7" spans="1:5" ht="55.5" customHeight="1" thickBot="1">
      <c r="A7" s="497"/>
      <c r="B7" s="499"/>
      <c r="C7" s="515"/>
      <c r="D7" s="505"/>
      <c r="E7" s="508"/>
    </row>
    <row r="8" spans="1:5" ht="20.25" customHeight="1">
      <c r="A8" s="73">
        <v>1</v>
      </c>
      <c r="B8" s="74"/>
      <c r="C8" s="75"/>
      <c r="D8" s="76"/>
      <c r="E8" s="77"/>
    </row>
    <row r="9" spans="1:5" ht="20.25" customHeight="1">
      <c r="A9" s="73">
        <v>2</v>
      </c>
      <c r="B9" s="74"/>
      <c r="C9" s="75"/>
      <c r="D9" s="76"/>
      <c r="E9" s="79"/>
    </row>
    <row r="10" spans="1:5" ht="20.25" customHeight="1">
      <c r="A10" s="73">
        <v>3</v>
      </c>
      <c r="B10" s="74"/>
      <c r="C10" s="75"/>
      <c r="D10" s="76"/>
      <c r="E10" s="79"/>
    </row>
    <row r="11" spans="1:5" ht="20.25" customHeight="1">
      <c r="A11" s="73">
        <v>4</v>
      </c>
      <c r="B11" s="74"/>
      <c r="C11" s="75"/>
      <c r="D11" s="76"/>
      <c r="E11" s="79"/>
    </row>
    <row r="12" spans="1:5" ht="20.25" customHeight="1">
      <c r="A12" s="73">
        <v>5</v>
      </c>
      <c r="B12" s="83"/>
      <c r="C12" s="84"/>
      <c r="D12" s="85"/>
      <c r="E12" s="79"/>
    </row>
    <row r="13" spans="1:5" ht="20.25" customHeight="1">
      <c r="A13" s="73">
        <v>6</v>
      </c>
      <c r="B13" s="74"/>
      <c r="C13" s="75"/>
      <c r="D13" s="76"/>
      <c r="E13" s="79"/>
    </row>
    <row r="14" spans="1:5" ht="20.25" customHeight="1">
      <c r="A14" s="73">
        <v>7</v>
      </c>
      <c r="B14" s="74"/>
      <c r="C14" s="75"/>
      <c r="D14" s="76"/>
      <c r="E14" s="79"/>
    </row>
    <row r="15" spans="1:5" ht="20.25" customHeight="1">
      <c r="A15" s="73">
        <v>8</v>
      </c>
      <c r="B15" s="74"/>
      <c r="C15" s="75"/>
      <c r="D15" s="76"/>
      <c r="E15" s="79"/>
    </row>
    <row r="16" spans="1:5" ht="20.25" customHeight="1">
      <c r="A16" s="73">
        <v>9</v>
      </c>
      <c r="B16" s="74"/>
      <c r="C16" s="75"/>
      <c r="D16" s="76"/>
      <c r="E16" s="79"/>
    </row>
    <row r="17" spans="1:6" ht="20.25" customHeight="1">
      <c r="A17" s="73">
        <v>10</v>
      </c>
      <c r="B17" s="74"/>
      <c r="C17" s="75"/>
      <c r="D17" s="76"/>
      <c r="E17" s="79"/>
    </row>
    <row r="18" spans="1:6" ht="20.25" customHeight="1">
      <c r="A18" s="73">
        <v>11</v>
      </c>
      <c r="B18" s="74"/>
      <c r="C18" s="75"/>
      <c r="D18" s="76"/>
      <c r="E18" s="79"/>
    </row>
    <row r="19" spans="1:6" ht="20.25" customHeight="1">
      <c r="A19" s="73">
        <v>12</v>
      </c>
      <c r="B19" s="74"/>
      <c r="C19" s="75"/>
      <c r="D19" s="76"/>
      <c r="E19" s="79"/>
    </row>
    <row r="20" spans="1:6" ht="20.25" customHeight="1">
      <c r="A20" s="73">
        <v>13</v>
      </c>
      <c r="B20" s="74"/>
      <c r="C20" s="75"/>
      <c r="D20" s="76"/>
      <c r="E20" s="79"/>
    </row>
    <row r="21" spans="1:6" ht="20.25" customHeight="1">
      <c r="A21" s="73">
        <v>14</v>
      </c>
      <c r="B21" s="74"/>
      <c r="C21" s="75"/>
      <c r="D21" s="76"/>
      <c r="E21" s="79"/>
    </row>
    <row r="22" spans="1:6" ht="20.25" customHeight="1">
      <c r="A22" s="73">
        <v>15</v>
      </c>
      <c r="B22" s="74"/>
      <c r="C22" s="75"/>
      <c r="D22" s="76"/>
      <c r="E22" s="79"/>
    </row>
    <row r="23" spans="1:6" ht="20.25" customHeight="1">
      <c r="A23" s="73">
        <v>16</v>
      </c>
      <c r="B23" s="88"/>
      <c r="C23" s="75"/>
      <c r="D23" s="76"/>
      <c r="E23" s="79"/>
    </row>
    <row r="24" spans="1:6" ht="20.25" customHeight="1">
      <c r="A24" s="73">
        <v>17</v>
      </c>
      <c r="B24" s="88"/>
      <c r="C24" s="75"/>
      <c r="D24" s="76"/>
      <c r="E24" s="79"/>
    </row>
    <row r="25" spans="1:6" ht="20.25" customHeight="1">
      <c r="A25" s="73">
        <v>18</v>
      </c>
      <c r="B25" s="74"/>
      <c r="C25" s="75"/>
      <c r="D25" s="76"/>
      <c r="E25" s="79"/>
    </row>
    <row r="26" spans="1:6" ht="20.25" customHeight="1">
      <c r="A26" s="73">
        <v>19</v>
      </c>
      <c r="B26" s="74"/>
      <c r="C26" s="75"/>
      <c r="D26" s="76"/>
      <c r="E26" s="89"/>
    </row>
    <row r="27" spans="1:6" ht="15.75" thickBot="1">
      <c r="A27" s="91"/>
      <c r="B27" s="92"/>
      <c r="C27" s="93"/>
      <c r="D27" s="94"/>
      <c r="E27" s="101"/>
    </row>
    <row r="28" spans="1:6">
      <c r="A28" s="104"/>
      <c r="B28" s="105"/>
      <c r="C28" s="104"/>
      <c r="D28" s="104"/>
      <c r="E28" s="106"/>
    </row>
    <row r="30" spans="1:6" ht="15" customHeight="1">
      <c r="B30" s="103" t="s">
        <v>79</v>
      </c>
      <c r="D30" s="490" t="s">
        <v>83</v>
      </c>
      <c r="E30" s="490"/>
      <c r="F30" s="490"/>
    </row>
    <row r="31" spans="1:6" ht="15" customHeight="1">
      <c r="C31" s="512" t="s">
        <v>85</v>
      </c>
      <c r="D31" s="512"/>
      <c r="E31" s="512"/>
      <c r="F31" s="512"/>
    </row>
  </sheetData>
  <mergeCells count="11">
    <mergeCell ref="D5:D7"/>
    <mergeCell ref="E5:E7"/>
    <mergeCell ref="D30:F30"/>
    <mergeCell ref="C31:F31"/>
    <mergeCell ref="A1:E1"/>
    <mergeCell ref="B2:E2"/>
    <mergeCell ref="B3:E3"/>
    <mergeCell ref="B4:E4"/>
    <mergeCell ref="A5:A7"/>
    <mergeCell ref="B5:B7"/>
    <mergeCell ref="C5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2</vt:i4>
      </vt:variant>
    </vt:vector>
  </HeadingPairs>
  <TitlesOfParts>
    <vt:vector size="9" baseType="lpstr">
      <vt:lpstr>I stopień stacjonarne</vt:lpstr>
      <vt:lpstr>I stopień niestacjonarne</vt:lpstr>
      <vt:lpstr>Jednolite mgr stacjonarne</vt:lpstr>
      <vt:lpstr>Jednolite mgr niestacjonarne</vt:lpstr>
      <vt:lpstr>III stopień </vt:lpstr>
      <vt:lpstr>Podyplomowe</vt:lpstr>
      <vt:lpstr>Kurs dokształcający</vt:lpstr>
      <vt:lpstr>'I stopień niestacjonarne'!Obszar_wydruku</vt:lpstr>
      <vt:lpstr>'I stopień stacjonarne'!Obszar_wydruku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</dc:creator>
  <cp:lastModifiedBy>Agnieszka Sobczyk</cp:lastModifiedBy>
  <cp:lastPrinted>2018-09-26T09:00:06Z</cp:lastPrinted>
  <dcterms:created xsi:type="dcterms:W3CDTF">2010-12-06T08:38:47Z</dcterms:created>
  <dcterms:modified xsi:type="dcterms:W3CDTF">2020-12-22T12:12:13Z</dcterms:modified>
</cp:coreProperties>
</file>